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idential" sheetId="1" r:id="rId4"/>
    <sheet state="visible" name="Academic" sheetId="2" r:id="rId5"/>
    <sheet state="visible" name="Administration" sheetId="3" r:id="rId6"/>
    <sheet state="visible" name="Communications" sheetId="4" r:id="rId7"/>
    <sheet state="visible" name="External" sheetId="5" r:id="rId8"/>
    <sheet state="visible" name="Finance" sheetId="6" r:id="rId9"/>
    <sheet state="visible" name="Internal" sheetId="7" r:id="rId10"/>
    <sheet state="visible" name="Student Life" sheetId="8" r:id="rId11"/>
  </sheets>
  <definedNames/>
  <calcPr/>
</workbook>
</file>

<file path=xl/sharedStrings.xml><?xml version="1.0" encoding="utf-8"?>
<sst xmlns="http://schemas.openxmlformats.org/spreadsheetml/2006/main" count="547" uniqueCount="263">
  <si>
    <t>Presidential</t>
  </si>
  <si>
    <t>Date</t>
  </si>
  <si>
    <t>Account Code</t>
  </si>
  <si>
    <t xml:space="preserve">Item </t>
  </si>
  <si>
    <t>Cost</t>
  </si>
  <si>
    <t xml:space="preserve">Description </t>
  </si>
  <si>
    <t>474-7760-00</t>
  </si>
  <si>
    <t>Volunteer appreciation events</t>
  </si>
  <si>
    <t>food expense</t>
  </si>
  <si>
    <t xml:space="preserve">Volunteer appreciation gameshow night </t>
  </si>
  <si>
    <t>giftcards</t>
  </si>
  <si>
    <t xml:space="preserve">TERM 1 SUMMARY </t>
  </si>
  <si>
    <t>474-7525-07</t>
  </si>
  <si>
    <t>LSRN donation</t>
  </si>
  <si>
    <t xml:space="preserve">Working Group </t>
  </si>
  <si>
    <t>Year Projected</t>
  </si>
  <si>
    <t xml:space="preserve">Current </t>
  </si>
  <si>
    <t>Remaining</t>
  </si>
  <si>
    <t xml:space="preserve">Time capsule expense </t>
  </si>
  <si>
    <t xml:space="preserve">lab coat </t>
  </si>
  <si>
    <t>Executive Committee</t>
  </si>
  <si>
    <t>474-7510-00</t>
  </si>
  <si>
    <t xml:space="preserve">EDI Instagram giveaway </t>
  </si>
  <si>
    <t xml:space="preserve">gift card giveaway </t>
  </si>
  <si>
    <t>Human Resources</t>
  </si>
  <si>
    <t xml:space="preserve">BIPOC Movie Night </t>
  </si>
  <si>
    <t>pizza order</t>
  </si>
  <si>
    <t xml:space="preserve">EDI </t>
  </si>
  <si>
    <t xml:space="preserve">BIPOC EDI Market </t>
  </si>
  <si>
    <t>Giveaway, day of purchases</t>
  </si>
  <si>
    <t>event space booking + rental</t>
  </si>
  <si>
    <t>PORTFOLIO TOTAL</t>
  </si>
  <si>
    <t>ALL PORTFOLIO TOTAL</t>
  </si>
  <si>
    <t xml:space="preserve">Note: Mortgage has not been subtracted </t>
  </si>
  <si>
    <t xml:space="preserve">TOTAL: </t>
  </si>
  <si>
    <t>Academic</t>
  </si>
  <si>
    <t>474-7107-14</t>
  </si>
  <si>
    <t>Mentorship YAMM subscription</t>
  </si>
  <si>
    <t>Mentorship event giftcards</t>
  </si>
  <si>
    <t>474-7020-14</t>
  </si>
  <si>
    <t>Exam care packages</t>
  </si>
  <si>
    <t>tote bags, candles</t>
  </si>
  <si>
    <t>packaging</t>
  </si>
  <si>
    <t>HeWe</t>
  </si>
  <si>
    <t>Mentorship workshop</t>
  </si>
  <si>
    <t>refreshments</t>
  </si>
  <si>
    <t>Mental Health Advocacy</t>
  </si>
  <si>
    <t>474-7522-14</t>
  </si>
  <si>
    <t>Mental health events</t>
  </si>
  <si>
    <t>materials</t>
  </si>
  <si>
    <t>Mentorship</t>
  </si>
  <si>
    <t>Health and Wellness event</t>
  </si>
  <si>
    <t>B2School Survey</t>
  </si>
  <si>
    <t>474-7085-14</t>
  </si>
  <si>
    <t>474-7316-14</t>
  </si>
  <si>
    <t>Coffee chats with profs</t>
  </si>
  <si>
    <t>gift cards, gifts</t>
  </si>
  <si>
    <t xml:space="preserve">Academic experience </t>
  </si>
  <si>
    <t xml:space="preserve">Adopt a Plant </t>
  </si>
  <si>
    <t>plants</t>
  </si>
  <si>
    <t>Tote bag painting</t>
  </si>
  <si>
    <t>tote bags</t>
  </si>
  <si>
    <t xml:space="preserve">Picasso night </t>
  </si>
  <si>
    <t>canvas, paint</t>
  </si>
  <si>
    <t xml:space="preserve">Gift cards (B2S survey) </t>
  </si>
  <si>
    <t xml:space="preserve">HeWe Crotchet event </t>
  </si>
  <si>
    <t xml:space="preserve">materials </t>
  </si>
  <si>
    <t>Mentorship night pizza order</t>
  </si>
  <si>
    <t>coffee + refreshments</t>
  </si>
  <si>
    <t xml:space="preserve">snacks </t>
  </si>
  <si>
    <t xml:space="preserve">Painting and Embroidery night </t>
  </si>
  <si>
    <t xml:space="preserve">Vision and Vibes, painting + food </t>
  </si>
  <si>
    <t>Administration</t>
  </si>
  <si>
    <t>474-7219-06</t>
  </si>
  <si>
    <t xml:space="preserve">Furniture </t>
  </si>
  <si>
    <t xml:space="preserve">third floor furniture </t>
  </si>
  <si>
    <t xml:space="preserve">Shelf </t>
  </si>
  <si>
    <t>Building maintenance</t>
  </si>
  <si>
    <t>hygiene products</t>
  </si>
  <si>
    <t>474-7204-01</t>
  </si>
  <si>
    <t xml:space="preserve">Clubs networking night </t>
  </si>
  <si>
    <t>Clubs commision</t>
  </si>
  <si>
    <t>474-7024-01</t>
  </si>
  <si>
    <t>decorations, name tags</t>
  </si>
  <si>
    <t>474-7220-06</t>
  </si>
  <si>
    <t xml:space="preserve">Uline equipment </t>
  </si>
  <si>
    <t xml:space="preserve">cart, misc. maintenance equipment </t>
  </si>
  <si>
    <t>Office supplies</t>
  </si>
  <si>
    <t>474-7105-06</t>
  </si>
  <si>
    <t>474-7744-06</t>
  </si>
  <si>
    <t>Water subscription</t>
  </si>
  <si>
    <t>monthly accumulation from last May (since no credit card assigned)</t>
  </si>
  <si>
    <t>AV/PC installation</t>
  </si>
  <si>
    <t>ALSSC Mortgage</t>
  </si>
  <si>
    <t>474-5328-00</t>
  </si>
  <si>
    <t xml:space="preserve">Landline </t>
  </si>
  <si>
    <t>474-7103-06</t>
  </si>
  <si>
    <t>Water</t>
  </si>
  <si>
    <t xml:space="preserve">misc. uline equipment </t>
  </si>
  <si>
    <t xml:space="preserve">Sustainability </t>
  </si>
  <si>
    <t>474-7512-10</t>
  </si>
  <si>
    <t xml:space="preserve">Admin projects </t>
  </si>
  <si>
    <t>474-7107-03</t>
  </si>
  <si>
    <t xml:space="preserve">Team social </t>
  </si>
  <si>
    <t>Building maintenance furniture</t>
  </si>
  <si>
    <t>Zoom for clubs</t>
  </si>
  <si>
    <t>from finance admiral projects budget line</t>
  </si>
  <si>
    <t>2 Fridges</t>
  </si>
  <si>
    <t>stools, misc. stationary</t>
  </si>
  <si>
    <t xml:space="preserve">Ladha stationary </t>
  </si>
  <si>
    <t>folding tables, air freshener</t>
  </si>
  <si>
    <t xml:space="preserve">Communications </t>
  </si>
  <si>
    <t>474-7107-08</t>
  </si>
  <si>
    <t>First week merchandise</t>
  </si>
  <si>
    <t>Puppy Event Donation</t>
  </si>
  <si>
    <t>First Week field rental</t>
  </si>
  <si>
    <t>First week uber delivery</t>
  </si>
  <si>
    <t xml:space="preserve">delivery of bubble tea order </t>
  </si>
  <si>
    <t>First Week</t>
  </si>
  <si>
    <t>First Week Amazon Purchase</t>
  </si>
  <si>
    <t>Sales</t>
  </si>
  <si>
    <t>474-7107-12</t>
  </si>
  <si>
    <t>First Week Pizza Order</t>
  </si>
  <si>
    <t xml:space="preserve">Marketing </t>
  </si>
  <si>
    <t>474-7204-04</t>
  </si>
  <si>
    <t>Adobe Pro Subscription</t>
  </si>
  <si>
    <t>Media</t>
  </si>
  <si>
    <t>474-7218-09</t>
  </si>
  <si>
    <t>First week purchases</t>
  </si>
  <si>
    <t>Productions</t>
  </si>
  <si>
    <t>474-7107-07</t>
  </si>
  <si>
    <t>Faculty fair rentals</t>
  </si>
  <si>
    <t>SD Cards</t>
  </si>
  <si>
    <t>SD Cards and adapters</t>
  </si>
  <si>
    <t xml:space="preserve">Canva pro </t>
  </si>
  <si>
    <t>Marketing weekly challenge prizes</t>
  </si>
  <si>
    <t xml:space="preserve">VM Equipment </t>
  </si>
  <si>
    <t xml:space="preserve">Merchandise </t>
  </si>
  <si>
    <t>hoodies</t>
  </si>
  <si>
    <t xml:space="preserve">SUS Wide canva pro </t>
  </si>
  <si>
    <t>caps</t>
  </si>
  <si>
    <t>SUS Pit night DJs</t>
  </si>
  <si>
    <t>main DJ = $350, opener DJ = $50</t>
  </si>
  <si>
    <t xml:space="preserve">Productions equipment </t>
  </si>
  <si>
    <t>clapperboard/slate</t>
  </si>
  <si>
    <t xml:space="preserve">Canva Pro </t>
  </si>
  <si>
    <t>First Week Event decorations</t>
  </si>
  <si>
    <t>Meta Marketing Expense</t>
  </si>
  <si>
    <t>External</t>
  </si>
  <si>
    <t>Community Engagement Fair</t>
  </si>
  <si>
    <t xml:space="preserve">room booking </t>
  </si>
  <si>
    <t>474-7861-00</t>
  </si>
  <si>
    <t>Careers and Development Peer Panel</t>
  </si>
  <si>
    <t xml:space="preserve">pizza, refreshments, decorations </t>
  </si>
  <si>
    <t>474-7020-07</t>
  </si>
  <si>
    <t xml:space="preserve">External event materials </t>
  </si>
  <si>
    <t>decorations</t>
  </si>
  <si>
    <t xml:space="preserve">Operation Toy Bash event </t>
  </si>
  <si>
    <t>toy making materials and refreshments</t>
  </si>
  <si>
    <t xml:space="preserve">Career Devt. </t>
  </si>
  <si>
    <t>474-5060-00</t>
  </si>
  <si>
    <t>Operation Toy Bash grant</t>
  </si>
  <si>
    <t>Comm Engagement</t>
  </si>
  <si>
    <t xml:space="preserve">Make it or Break it event </t>
  </si>
  <si>
    <t>food (pizza and refreshments)</t>
  </si>
  <si>
    <t>Corp. Relations</t>
  </si>
  <si>
    <t xml:space="preserve">toy making materials </t>
  </si>
  <si>
    <t>Student benefits</t>
  </si>
  <si>
    <t xml:space="preserve">Ignite conference </t>
  </si>
  <si>
    <t>catering ($630), prizes</t>
  </si>
  <si>
    <t>Interfaculty Collabs</t>
  </si>
  <si>
    <t>474-7107-06</t>
  </si>
  <si>
    <t>Finance</t>
  </si>
  <si>
    <t xml:space="preserve">Zoom Pro Account </t>
  </si>
  <si>
    <t>for executive use (per portfolio)</t>
  </si>
  <si>
    <t>Admiral projects</t>
  </si>
  <si>
    <t>474-7010-00</t>
  </si>
  <si>
    <t xml:space="preserve">Summer Salary </t>
  </si>
  <si>
    <t>Comm salary</t>
  </si>
  <si>
    <t>Salary</t>
  </si>
  <si>
    <t>Building Manager salary</t>
  </si>
  <si>
    <t>Grants</t>
  </si>
  <si>
    <t>474-7745-00</t>
  </si>
  <si>
    <t>Subsidies</t>
  </si>
  <si>
    <t>Research Awards</t>
  </si>
  <si>
    <t>474-7707-00</t>
  </si>
  <si>
    <t xml:space="preserve">Google Suites subscription </t>
  </si>
  <si>
    <t>Term 1 Salary (Building Management)</t>
  </si>
  <si>
    <t>Term 1 Salary (Communications)</t>
  </si>
  <si>
    <t>474-7704-00</t>
  </si>
  <si>
    <t xml:space="preserve">Club operations grant </t>
  </si>
  <si>
    <t xml:space="preserve">Vacinne literacy grant </t>
  </si>
  <si>
    <t>ProD subsidy</t>
  </si>
  <si>
    <t>Phys Socc</t>
  </si>
  <si>
    <t>WiDS</t>
  </si>
  <si>
    <t>Med gen club</t>
  </si>
  <si>
    <t xml:space="preserve">Special projects grant </t>
  </si>
  <si>
    <t>Project PATHS</t>
  </si>
  <si>
    <t>Internal</t>
  </si>
  <si>
    <t>474-7081-05</t>
  </si>
  <si>
    <t>FYC Dance Secruity</t>
  </si>
  <si>
    <t>474-7746-00</t>
  </si>
  <si>
    <t>Internal study session refreshments</t>
  </si>
  <si>
    <t>FYC Dance</t>
  </si>
  <si>
    <t xml:space="preserve">refreshements + decorations </t>
  </si>
  <si>
    <t>Internal Projects</t>
  </si>
  <si>
    <t>lights and speakers</t>
  </si>
  <si>
    <t>FYC</t>
  </si>
  <si>
    <t>Internal Food Expense (Volunteer Appreciation)</t>
  </si>
  <si>
    <t>Internal committee</t>
  </si>
  <si>
    <t xml:space="preserve">FYC Christmas Movie Night </t>
  </si>
  <si>
    <t>Council</t>
  </si>
  <si>
    <t>474-7329-00</t>
  </si>
  <si>
    <t>Council expense</t>
  </si>
  <si>
    <t>nametags</t>
  </si>
  <si>
    <t>EA</t>
  </si>
  <si>
    <t>474-7081-11</t>
  </si>
  <si>
    <t>474-7746-600</t>
  </si>
  <si>
    <t>Volunteer appreciation event</t>
  </si>
  <si>
    <t>SSRAN</t>
  </si>
  <si>
    <t>474-7800-00</t>
  </si>
  <si>
    <t xml:space="preserve">FYC Showpass machine </t>
  </si>
  <si>
    <t xml:space="preserve">FYC Dance amazon decorations </t>
  </si>
  <si>
    <t xml:space="preserve">micorphone, speakers, wires etc. </t>
  </si>
  <si>
    <t xml:space="preserve">Palentines Internal Social </t>
  </si>
  <si>
    <t xml:space="preserve">FYC Hearts and Crafts event </t>
  </si>
  <si>
    <t xml:space="preserve">food </t>
  </si>
  <si>
    <t xml:space="preserve">FYC Dance pizze </t>
  </si>
  <si>
    <t xml:space="preserve">FYC Valentines event </t>
  </si>
  <si>
    <t xml:space="preserve">cookie decorating + candy </t>
  </si>
  <si>
    <t>Student Life</t>
  </si>
  <si>
    <t>474-7107-09</t>
  </si>
  <si>
    <t>Science RXN merch</t>
  </si>
  <si>
    <t>Science RXN securoty</t>
  </si>
  <si>
    <t>Science RXN outdoor space rental</t>
  </si>
  <si>
    <t>Science RXN DJ</t>
  </si>
  <si>
    <t xml:space="preserve">Science RXN </t>
  </si>
  <si>
    <t xml:space="preserve">Science RXN table rentals </t>
  </si>
  <si>
    <t>Science Week</t>
  </si>
  <si>
    <t>474-7100-03</t>
  </si>
  <si>
    <t>Science RXN light up letters</t>
  </si>
  <si>
    <t>SciGrad</t>
  </si>
  <si>
    <t>474-7107-13</t>
  </si>
  <si>
    <t xml:space="preserve">Science RXN food </t>
  </si>
  <si>
    <t>Social</t>
  </si>
  <si>
    <t>474-7107-01</t>
  </si>
  <si>
    <t>474-7107-02</t>
  </si>
  <si>
    <t xml:space="preserve">Sports WG event </t>
  </si>
  <si>
    <t>Sports</t>
  </si>
  <si>
    <t>Christmas Dough My Goodness</t>
  </si>
  <si>
    <t>gingerbread event</t>
  </si>
  <si>
    <t>Science RXN lights</t>
  </si>
  <si>
    <t>Science week merch</t>
  </si>
  <si>
    <t>Science week sports tournament</t>
  </si>
  <si>
    <t xml:space="preserve">Pair Affair event </t>
  </si>
  <si>
    <t>decorations, food, gift cards ($180)</t>
  </si>
  <si>
    <t xml:space="preserve">Super Smash Bowl </t>
  </si>
  <si>
    <t>e-sports event, wipes, drinks, garbage bags</t>
  </si>
  <si>
    <t xml:space="preserve">Science week rooftop booking </t>
  </si>
  <si>
    <t>Science Week Disco Night DJs</t>
  </si>
  <si>
    <t xml:space="preserve">$220 for DJ, $190 for equipment rental </t>
  </si>
  <si>
    <t xml:space="preserve">Science Week purchases </t>
  </si>
  <si>
    <t xml:space="preserve">bubble tea ($155), plants ($600), gift cards ($1250), pizza ($200), paint supplies, refreshments, gas expense,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</si>
</sst>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&quot;$&quot;#,##0.00"/>
    <numFmt numFmtId="166" formatCode="m/d/yyyy"/>
  </numFmts>
  <fonts count="7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  <font>
      <color theme="1"/>
      <name val="Arial"/>
    </font>
    <font>
      <b/>
      <color theme="1"/>
      <name val="Arial"/>
    </font>
    <font>
      <color rgb="FF00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2" fontId="3" numFmtId="0" xfId="0" applyFont="1"/>
    <xf borderId="4" fillId="2" fontId="1" numFmtId="0" xfId="0" applyAlignment="1" applyBorder="1" applyFont="1">
      <alignment readingOrder="0"/>
    </xf>
    <xf borderId="4" fillId="2" fontId="1" numFmtId="0" xfId="0" applyAlignment="1" applyBorder="1" applyFont="1">
      <alignment horizontal="left" readingOrder="0"/>
    </xf>
    <xf borderId="4" fillId="2" fontId="3" numFmtId="0" xfId="0" applyAlignment="1" applyBorder="1" applyFont="1">
      <alignment readingOrder="0"/>
    </xf>
    <xf borderId="5" fillId="2" fontId="3" numFmtId="0" xfId="0" applyBorder="1" applyFont="1"/>
    <xf borderId="5" fillId="0" fontId="3" numFmtId="164" xfId="0" applyAlignment="1" applyBorder="1" applyFont="1" applyNumberFormat="1">
      <alignment readingOrder="0"/>
    </xf>
    <xf borderId="5" fillId="0" fontId="3" numFmtId="0" xfId="0" applyAlignment="1" applyBorder="1" applyFont="1">
      <alignment horizontal="center" readingOrder="0"/>
    </xf>
    <xf borderId="5" fillId="0" fontId="3" numFmtId="0" xfId="0" applyAlignment="1" applyBorder="1" applyFont="1">
      <alignment readingOrder="0"/>
    </xf>
    <xf borderId="5" fillId="0" fontId="3" numFmtId="165" xfId="0" applyAlignment="1" applyBorder="1" applyFont="1" applyNumberFormat="1">
      <alignment readingOrder="0"/>
    </xf>
    <xf borderId="0" fillId="0" fontId="3" numFmtId="166" xfId="0" applyAlignment="1" applyFont="1" applyNumberFormat="1">
      <alignment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1" fillId="3" fontId="1" numFmtId="0" xfId="0" applyAlignment="1" applyBorder="1" applyFill="1" applyFont="1">
      <alignment horizontal="center" readingOrder="0"/>
    </xf>
    <xf borderId="4" fillId="3" fontId="3" numFmtId="0" xfId="0" applyAlignment="1" applyBorder="1" applyFont="1">
      <alignment readingOrder="0"/>
    </xf>
    <xf borderId="4" fillId="3" fontId="1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/>
    </xf>
    <xf borderId="4" fillId="0" fontId="3" numFmtId="165" xfId="0" applyAlignment="1" applyBorder="1" applyFont="1" applyNumberFormat="1">
      <alignment readingOrder="0"/>
    </xf>
    <xf borderId="4" fillId="0" fontId="3" numFmtId="165" xfId="0" applyBorder="1" applyFont="1" applyNumberFormat="1"/>
    <xf borderId="0" fillId="0" fontId="3" numFmtId="165" xfId="0" applyFont="1" applyNumberFormat="1"/>
    <xf borderId="4" fillId="0" fontId="3" numFmtId="0" xfId="0" applyBorder="1" applyFont="1"/>
    <xf borderId="4" fillId="0" fontId="1" numFmtId="0" xfId="0" applyAlignment="1" applyBorder="1" applyFont="1">
      <alignment readingOrder="0"/>
    </xf>
    <xf borderId="0" fillId="0" fontId="3" numFmtId="0" xfId="0" applyAlignment="1" applyFont="1">
      <alignment horizontal="center"/>
    </xf>
    <xf borderId="0" fillId="0" fontId="1" numFmtId="0" xfId="0" applyAlignment="1" applyFont="1">
      <alignment readingOrder="0"/>
    </xf>
    <xf borderId="1" fillId="4" fontId="1" numFmtId="0" xfId="0" applyAlignment="1" applyBorder="1" applyFill="1" applyFont="1">
      <alignment horizontal="center" readingOrder="0"/>
    </xf>
    <xf borderId="0" fillId="4" fontId="3" numFmtId="0" xfId="0" applyFont="1"/>
    <xf borderId="4" fillId="4" fontId="1" numFmtId="164" xfId="0" applyAlignment="1" applyBorder="1" applyFont="1" applyNumberFormat="1">
      <alignment readingOrder="0"/>
    </xf>
    <xf borderId="4" fillId="4" fontId="1" numFmtId="0" xfId="0" applyAlignment="1" applyBorder="1" applyFont="1">
      <alignment horizontal="left" readingOrder="0"/>
    </xf>
    <xf borderId="4" fillId="4" fontId="1" numFmtId="0" xfId="0" applyAlignment="1" applyBorder="1" applyFont="1">
      <alignment readingOrder="0"/>
    </xf>
    <xf borderId="4" fillId="4" fontId="1" numFmtId="165" xfId="0" applyAlignment="1" applyBorder="1" applyFont="1" applyNumberFormat="1">
      <alignment readingOrder="0"/>
    </xf>
    <xf borderId="4" fillId="4" fontId="3" numFmtId="0" xfId="0" applyAlignment="1" applyBorder="1" applyFont="1">
      <alignment readingOrder="0"/>
    </xf>
    <xf borderId="5" fillId="4" fontId="3" numFmtId="0" xfId="0" applyBorder="1" applyFont="1"/>
    <xf borderId="0" fillId="0" fontId="3" numFmtId="164" xfId="0" applyAlignment="1" applyFont="1" applyNumberFormat="1">
      <alignment readingOrder="0"/>
    </xf>
    <xf borderId="1" fillId="5" fontId="1" numFmtId="0" xfId="0" applyAlignment="1" applyBorder="1" applyFill="1" applyFont="1">
      <alignment horizontal="center" readingOrder="0"/>
    </xf>
    <xf borderId="0" fillId="0" fontId="4" numFmtId="164" xfId="0" applyAlignment="1" applyFont="1" applyNumberFormat="1">
      <alignment vertical="bottom"/>
    </xf>
    <xf borderId="0" fillId="0" fontId="4" numFmtId="0" xfId="0" applyAlignment="1" applyFont="1">
      <alignment horizontal="center" vertical="bottom"/>
    </xf>
    <xf borderId="4" fillId="5" fontId="3" numFmtId="0" xfId="0" applyAlignment="1" applyBorder="1" applyFont="1">
      <alignment readingOrder="0"/>
    </xf>
    <xf borderId="0" fillId="0" fontId="3" numFmtId="164" xfId="0" applyFont="1" applyNumberFormat="1"/>
    <xf borderId="1" fillId="6" fontId="1" numFmtId="164" xfId="0" applyAlignment="1" applyBorder="1" applyFill="1" applyFont="1" applyNumberFormat="1">
      <alignment horizontal="center" readingOrder="0"/>
    </xf>
    <xf borderId="0" fillId="6" fontId="3" numFmtId="0" xfId="0" applyFont="1"/>
    <xf borderId="4" fillId="6" fontId="1" numFmtId="164" xfId="0" applyAlignment="1" applyBorder="1" applyFont="1" applyNumberFormat="1">
      <alignment horizontal="left" readingOrder="0"/>
    </xf>
    <xf borderId="4" fillId="6" fontId="1" numFmtId="0" xfId="0" applyAlignment="1" applyBorder="1" applyFont="1">
      <alignment horizontal="left" readingOrder="0"/>
    </xf>
    <xf borderId="4" fillId="6" fontId="1" numFmtId="0" xfId="0" applyAlignment="1" applyBorder="1" applyFont="1">
      <alignment readingOrder="0"/>
    </xf>
    <xf borderId="4" fillId="6" fontId="1" numFmtId="165" xfId="0" applyAlignment="1" applyBorder="1" applyFont="1" applyNumberFormat="1">
      <alignment readingOrder="0"/>
    </xf>
    <xf borderId="4" fillId="6" fontId="3" numFmtId="0" xfId="0" applyAlignment="1" applyBorder="1" applyFont="1">
      <alignment readingOrder="0"/>
    </xf>
    <xf borderId="5" fillId="6" fontId="3" numFmtId="0" xfId="0" applyBorder="1" applyFont="1"/>
    <xf borderId="0" fillId="0" fontId="3" numFmtId="164" xfId="0" applyAlignment="1" applyFont="1" applyNumberFormat="1">
      <alignment horizontal="right" readingOrder="0"/>
    </xf>
    <xf borderId="1" fillId="7" fontId="1" numFmtId="0" xfId="0" applyAlignment="1" applyBorder="1" applyFill="1" applyFont="1">
      <alignment horizontal="center" readingOrder="0"/>
    </xf>
    <xf borderId="0" fillId="0" fontId="3" numFmtId="166" xfId="0" applyAlignment="1" applyFont="1" applyNumberFormat="1">
      <alignment horizontal="right" readingOrder="0"/>
    </xf>
    <xf borderId="4" fillId="7" fontId="3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5" fillId="0" fontId="3" numFmtId="164" xfId="0" applyAlignment="1" applyBorder="1" applyFont="1" applyNumberFormat="1">
      <alignment horizontal="right" readingOrder="0"/>
    </xf>
    <xf borderId="5" fillId="0" fontId="3" numFmtId="0" xfId="0" applyBorder="1" applyFont="1"/>
    <xf borderId="0" fillId="0" fontId="3" numFmtId="0" xfId="0" applyAlignment="1" applyFont="1">
      <alignment readingOrder="0" shrinkToFit="0" wrapText="1"/>
    </xf>
    <xf borderId="0" fillId="0" fontId="3" numFmtId="164" xfId="0" applyAlignment="1" applyFont="1" applyNumberFormat="1">
      <alignment horizontal="right"/>
    </xf>
    <xf borderId="2" fillId="3" fontId="1" numFmtId="0" xfId="0" applyAlignment="1" applyBorder="1" applyFont="1">
      <alignment horizontal="center" readingOrder="0"/>
    </xf>
    <xf borderId="3" fillId="3" fontId="1" numFmtId="0" xfId="0" applyAlignment="1" applyBorder="1" applyFont="1">
      <alignment horizontal="center" readingOrder="0"/>
    </xf>
    <xf borderId="4" fillId="3" fontId="1" numFmtId="164" xfId="0" applyAlignment="1" applyBorder="1" applyFont="1" applyNumberFormat="1">
      <alignment readingOrder="0"/>
    </xf>
    <xf borderId="4" fillId="3" fontId="1" numFmtId="0" xfId="0" applyAlignment="1" applyBorder="1" applyFont="1">
      <alignment horizontal="center" readingOrder="0"/>
    </xf>
    <xf borderId="4" fillId="3" fontId="1" numFmtId="165" xfId="0" applyAlignment="1" applyBorder="1" applyFont="1" applyNumberFormat="1">
      <alignment readingOrder="0"/>
    </xf>
    <xf borderId="5" fillId="3" fontId="3" numFmtId="0" xfId="0" applyBorder="1" applyFont="1"/>
    <xf borderId="0" fillId="0" fontId="4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165" xfId="0" applyAlignment="1" applyFont="1" applyNumberFormat="1">
      <alignment horizontal="right" vertical="bottom"/>
    </xf>
    <xf borderId="0" fillId="0" fontId="3" numFmtId="165" xfId="0" applyAlignment="1" applyFont="1" applyNumberFormat="1">
      <alignment readingOrder="0"/>
    </xf>
    <xf borderId="0" fillId="0" fontId="3" numFmtId="4" xfId="0" applyAlignment="1" applyFont="1" applyNumberFormat="1">
      <alignment readingOrder="0"/>
    </xf>
    <xf borderId="0" fillId="0" fontId="3" numFmtId="0" xfId="0" applyAlignment="1" applyFont="1">
      <alignment horizontal="center" readingOrder="0"/>
    </xf>
    <xf borderId="1" fillId="8" fontId="1" numFmtId="0" xfId="0" applyAlignment="1" applyBorder="1" applyFill="1" applyFont="1">
      <alignment horizontal="center" readingOrder="0"/>
    </xf>
    <xf borderId="0" fillId="8" fontId="3" numFmtId="0" xfId="0" applyFont="1"/>
    <xf borderId="4" fillId="8" fontId="1" numFmtId="164" xfId="0" applyAlignment="1" applyBorder="1" applyFont="1" applyNumberFormat="1">
      <alignment readingOrder="0"/>
    </xf>
    <xf borderId="4" fillId="8" fontId="1" numFmtId="0" xfId="0" applyAlignment="1" applyBorder="1" applyFont="1">
      <alignment horizontal="left" readingOrder="0"/>
    </xf>
    <xf borderId="4" fillId="8" fontId="1" numFmtId="0" xfId="0" applyAlignment="1" applyBorder="1" applyFont="1">
      <alignment readingOrder="0"/>
    </xf>
    <xf borderId="4" fillId="8" fontId="1" numFmtId="165" xfId="0" applyAlignment="1" applyBorder="1" applyFont="1" applyNumberFormat="1">
      <alignment readingOrder="0"/>
    </xf>
    <xf borderId="4" fillId="8" fontId="3" numFmtId="0" xfId="0" applyAlignment="1" applyBorder="1" applyFont="1">
      <alignment readingOrder="0"/>
    </xf>
    <xf borderId="4" fillId="8" fontId="3" numFmtId="0" xfId="0" applyBorder="1" applyFont="1"/>
    <xf borderId="5" fillId="8" fontId="3" numFmtId="0" xfId="0" applyBorder="1" applyFont="1"/>
    <xf borderId="0" fillId="0" fontId="3" numFmtId="164" xfId="0" applyAlignment="1" applyFont="1" applyNumberFormat="1">
      <alignment horizontal="left" readingOrder="0"/>
    </xf>
    <xf borderId="0" fillId="0" fontId="4" numFmtId="49" xfId="0" applyAlignment="1" applyFont="1" applyNumberFormat="1">
      <alignment horizontal="center" readingOrder="0" vertical="bottom"/>
    </xf>
    <xf borderId="0" fillId="0" fontId="4" numFmtId="49" xfId="0" applyAlignment="1" applyFont="1" applyNumberFormat="1">
      <alignment horizontal="left" readingOrder="0" vertical="bottom"/>
    </xf>
    <xf borderId="0" fillId="0" fontId="4" numFmtId="165" xfId="0" applyAlignment="1" applyFont="1" applyNumberFormat="1">
      <alignment horizontal="right" readingOrder="0" vertical="bottom"/>
    </xf>
    <xf borderId="5" fillId="0" fontId="3" numFmtId="164" xfId="0" applyAlignment="1" applyBorder="1" applyFont="1" applyNumberFormat="1">
      <alignment horizontal="left" readingOrder="0"/>
    </xf>
    <xf borderId="1" fillId="9" fontId="1" numFmtId="164" xfId="0" applyAlignment="1" applyBorder="1" applyFill="1" applyFont="1" applyNumberFormat="1">
      <alignment horizontal="center" readingOrder="0"/>
    </xf>
    <xf borderId="0" fillId="9" fontId="3" numFmtId="0" xfId="0" applyFont="1"/>
    <xf borderId="5" fillId="9" fontId="1" numFmtId="164" xfId="0" applyAlignment="1" applyBorder="1" applyFont="1" applyNumberFormat="1">
      <alignment readingOrder="0"/>
    </xf>
    <xf borderId="5" fillId="9" fontId="1" numFmtId="0" xfId="0" applyAlignment="1" applyBorder="1" applyFont="1">
      <alignment horizontal="left" readingOrder="0"/>
    </xf>
    <xf borderId="5" fillId="9" fontId="1" numFmtId="0" xfId="0" applyAlignment="1" applyBorder="1" applyFont="1">
      <alignment readingOrder="0"/>
    </xf>
    <xf borderId="5" fillId="9" fontId="1" numFmtId="165" xfId="0" applyAlignment="1" applyBorder="1" applyFont="1" applyNumberFormat="1">
      <alignment readingOrder="0"/>
    </xf>
    <xf borderId="5" fillId="9" fontId="3" numFmtId="0" xfId="0" applyAlignment="1" applyBorder="1" applyFont="1">
      <alignment readingOrder="0"/>
    </xf>
    <xf borderId="5" fillId="9" fontId="3" numFmtId="0" xfId="0" applyBorder="1" applyFont="1"/>
    <xf borderId="1" fillId="10" fontId="5" numFmtId="0" xfId="0" applyAlignment="1" applyBorder="1" applyFill="1" applyFont="1">
      <alignment horizontal="center" vertical="bottom"/>
    </xf>
    <xf borderId="6" fillId="10" fontId="4" numFmtId="0" xfId="0" applyAlignment="1" applyBorder="1" applyFont="1">
      <alignment vertical="bottom"/>
    </xf>
    <xf borderId="7" fillId="10" fontId="4" numFmtId="0" xfId="0" applyAlignment="1" applyBorder="1" applyFont="1">
      <alignment vertical="bottom"/>
    </xf>
    <xf borderId="4" fillId="10" fontId="3" numFmtId="0" xfId="0" applyAlignment="1" applyBorder="1" applyFont="1">
      <alignment readingOrder="0"/>
    </xf>
    <xf borderId="1" fillId="11" fontId="1" numFmtId="0" xfId="0" applyAlignment="1" applyBorder="1" applyFill="1" applyFont="1">
      <alignment horizontal="center" readingOrder="0"/>
    </xf>
    <xf borderId="4" fillId="11" fontId="3" numFmtId="0" xfId="0" applyBorder="1" applyFont="1"/>
    <xf borderId="4" fillId="11" fontId="1" numFmtId="164" xfId="0" applyAlignment="1" applyBorder="1" applyFont="1" applyNumberFormat="1">
      <alignment readingOrder="0"/>
    </xf>
    <xf borderId="4" fillId="11" fontId="1" numFmtId="0" xfId="0" applyAlignment="1" applyBorder="1" applyFont="1">
      <alignment horizontal="left" readingOrder="0"/>
    </xf>
    <xf borderId="4" fillId="11" fontId="1" numFmtId="0" xfId="0" applyAlignment="1" applyBorder="1" applyFont="1">
      <alignment readingOrder="0"/>
    </xf>
    <xf borderId="4" fillId="11" fontId="1" numFmtId="165" xfId="0" applyAlignment="1" applyBorder="1" applyFont="1" applyNumberFormat="1">
      <alignment readingOrder="0"/>
    </xf>
    <xf borderId="4" fillId="11" fontId="3" numFmtId="0" xfId="0" applyAlignment="1" applyBorder="1" applyFont="1">
      <alignment readingOrder="0"/>
    </xf>
    <xf borderId="1" fillId="11" fontId="5" numFmtId="0" xfId="0" applyAlignment="1" applyBorder="1" applyFont="1">
      <alignment horizontal="center" vertical="bottom"/>
    </xf>
    <xf borderId="6" fillId="11" fontId="4" numFmtId="0" xfId="0" applyAlignment="1" applyBorder="1" applyFont="1">
      <alignment vertical="bottom"/>
    </xf>
    <xf borderId="7" fillId="11" fontId="4" numFmtId="0" xfId="0" applyAlignment="1" applyBorder="1" applyFont="1">
      <alignment vertical="bottom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horizontal="left"/>
    </xf>
    <xf borderId="1" fillId="12" fontId="1" numFmtId="0" xfId="0" applyAlignment="1" applyBorder="1" applyFill="1" applyFont="1">
      <alignment horizontal="center" readingOrder="0"/>
    </xf>
    <xf borderId="0" fillId="12" fontId="3" numFmtId="0" xfId="0" applyFont="1"/>
    <xf borderId="4" fillId="12" fontId="1" numFmtId="164" xfId="0" applyAlignment="1" applyBorder="1" applyFont="1" applyNumberFormat="1">
      <alignment horizontal="left" readingOrder="0"/>
    </xf>
    <xf borderId="4" fillId="12" fontId="1" numFmtId="0" xfId="0" applyAlignment="1" applyBorder="1" applyFont="1">
      <alignment horizontal="left" readingOrder="0"/>
    </xf>
    <xf borderId="4" fillId="12" fontId="1" numFmtId="0" xfId="0" applyAlignment="1" applyBorder="1" applyFont="1">
      <alignment readingOrder="0"/>
    </xf>
    <xf borderId="4" fillId="12" fontId="1" numFmtId="165" xfId="0" applyAlignment="1" applyBorder="1" applyFont="1" applyNumberFormat="1">
      <alignment readingOrder="0"/>
    </xf>
    <xf borderId="4" fillId="12" fontId="3" numFmtId="0" xfId="0" applyAlignment="1" applyBorder="1" applyFont="1">
      <alignment readingOrder="0"/>
    </xf>
    <xf borderId="4" fillId="12" fontId="3" numFmtId="0" xfId="0" applyBorder="1" applyFont="1"/>
    <xf borderId="0" fillId="0" fontId="4" numFmtId="0" xfId="0" applyAlignment="1" applyFont="1">
      <alignment horizontal="center" vertical="bottom"/>
    </xf>
    <xf borderId="1" fillId="13" fontId="5" numFmtId="0" xfId="0" applyAlignment="1" applyBorder="1" applyFill="1" applyFont="1">
      <alignment horizontal="center" vertical="bottom"/>
    </xf>
    <xf borderId="6" fillId="13" fontId="4" numFmtId="0" xfId="0" applyAlignment="1" applyBorder="1" applyFont="1">
      <alignment vertical="bottom"/>
    </xf>
    <xf borderId="7" fillId="13" fontId="4" numFmtId="0" xfId="0" applyAlignment="1" applyBorder="1" applyFont="1">
      <alignment vertical="bottom"/>
    </xf>
    <xf borderId="4" fillId="13" fontId="1" numFmtId="0" xfId="0" applyAlignment="1" applyBorder="1" applyFont="1">
      <alignment readingOrder="0"/>
    </xf>
    <xf borderId="0" fillId="14" fontId="6" numFmtId="0" xfId="0" applyAlignment="1" applyFill="1" applyFont="1">
      <alignment horizontal="left" readingOrder="0"/>
    </xf>
    <xf borderId="5" fillId="0" fontId="3" numFmtId="166" xfId="0" applyAlignment="1" applyBorder="1" applyFont="1" applyNumberFormat="1">
      <alignment horizontal="right" readingOrder="0"/>
    </xf>
    <xf borderId="3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63"/>
    <col customWidth="1" min="3" max="3" width="31.25"/>
    <col customWidth="1" min="5" max="5" width="22.38"/>
    <col customWidth="1" min="6" max="6" width="20.38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>
        <v>44895.0</v>
      </c>
      <c r="B3" s="10" t="s">
        <v>6</v>
      </c>
      <c r="C3" s="11" t="s">
        <v>7</v>
      </c>
      <c r="D3" s="12">
        <v>60.85</v>
      </c>
      <c r="E3" s="11" t="s">
        <v>8</v>
      </c>
    </row>
    <row r="4">
      <c r="A4" s="13">
        <v>44942.0</v>
      </c>
      <c r="B4" s="14" t="s">
        <v>6</v>
      </c>
      <c r="C4" s="15" t="s">
        <v>9</v>
      </c>
      <c r="D4" s="16">
        <v>100.0</v>
      </c>
      <c r="E4" s="15" t="s">
        <v>10</v>
      </c>
      <c r="F4" s="17" t="s">
        <v>11</v>
      </c>
      <c r="G4" s="2"/>
      <c r="H4" s="2"/>
      <c r="I4" s="2"/>
      <c r="J4" s="3"/>
    </row>
    <row r="5">
      <c r="A5" s="13">
        <v>44941.0</v>
      </c>
      <c r="B5" s="14" t="s">
        <v>12</v>
      </c>
      <c r="C5" s="15" t="s">
        <v>13</v>
      </c>
      <c r="D5" s="16">
        <v>150.0</v>
      </c>
      <c r="F5" s="18" t="s">
        <v>14</v>
      </c>
      <c r="G5" s="18" t="s">
        <v>2</v>
      </c>
      <c r="H5" s="18" t="s">
        <v>15</v>
      </c>
      <c r="I5" s="18" t="s">
        <v>16</v>
      </c>
      <c r="J5" s="19" t="s">
        <v>17</v>
      </c>
    </row>
    <row r="6">
      <c r="A6" s="13">
        <v>44967.0</v>
      </c>
      <c r="B6" s="14" t="s">
        <v>12</v>
      </c>
      <c r="C6" s="15" t="s">
        <v>18</v>
      </c>
      <c r="D6" s="15">
        <v>33.55</v>
      </c>
      <c r="E6" s="15" t="s">
        <v>19</v>
      </c>
      <c r="F6" s="20" t="s">
        <v>20</v>
      </c>
      <c r="G6" s="21" t="s">
        <v>12</v>
      </c>
      <c r="H6" s="22">
        <v>500.0</v>
      </c>
      <c r="I6" s="22">
        <v>0.0</v>
      </c>
      <c r="J6" s="23">
        <f t="shared" ref="J6:J7" si="1">H6-I6</f>
        <v>500</v>
      </c>
    </row>
    <row r="7">
      <c r="A7" s="13">
        <v>44607.0</v>
      </c>
      <c r="B7" s="14" t="s">
        <v>21</v>
      </c>
      <c r="C7" s="15" t="s">
        <v>22</v>
      </c>
      <c r="D7" s="16">
        <v>100.0</v>
      </c>
      <c r="E7" s="15" t="s">
        <v>23</v>
      </c>
      <c r="F7" s="20" t="s">
        <v>24</v>
      </c>
      <c r="G7" s="21" t="s">
        <v>6</v>
      </c>
      <c r="H7" s="22">
        <v>1000.0</v>
      </c>
      <c r="I7" s="22">
        <f>D3</f>
        <v>60.85</v>
      </c>
      <c r="J7" s="23">
        <f t="shared" si="1"/>
        <v>939.15</v>
      </c>
    </row>
    <row r="8">
      <c r="A8" s="13">
        <v>44607.0</v>
      </c>
      <c r="B8" s="14" t="s">
        <v>21</v>
      </c>
      <c r="C8" s="15" t="s">
        <v>25</v>
      </c>
      <c r="D8" s="15">
        <v>37.75</v>
      </c>
      <c r="E8" s="15" t="s">
        <v>26</v>
      </c>
      <c r="F8" s="20" t="s">
        <v>27</v>
      </c>
      <c r="G8" s="21" t="s">
        <v>21</v>
      </c>
      <c r="H8" s="22">
        <v>2000.0</v>
      </c>
      <c r="I8" s="22">
        <v>0.0</v>
      </c>
      <c r="J8" s="22">
        <v>2000.0</v>
      </c>
    </row>
    <row r="9">
      <c r="A9" s="13">
        <v>44619.0</v>
      </c>
      <c r="B9" s="14" t="s">
        <v>21</v>
      </c>
      <c r="C9" s="15" t="s">
        <v>28</v>
      </c>
      <c r="D9" s="24">
        <f>26.88+25+37.78</f>
        <v>89.66</v>
      </c>
      <c r="E9" s="15" t="s">
        <v>29</v>
      </c>
      <c r="F9" s="25"/>
      <c r="G9" s="25"/>
      <c r="H9" s="25"/>
      <c r="I9" s="25"/>
      <c r="J9" s="25"/>
    </row>
    <row r="10">
      <c r="A10" s="13">
        <v>44986.0</v>
      </c>
      <c r="B10" s="14" t="s">
        <v>21</v>
      </c>
      <c r="C10" s="15" t="s">
        <v>28</v>
      </c>
      <c r="D10" s="16">
        <v>157.5</v>
      </c>
      <c r="E10" s="15" t="s">
        <v>30</v>
      </c>
      <c r="F10" s="26" t="s">
        <v>31</v>
      </c>
      <c r="G10" s="25"/>
      <c r="H10" s="22">
        <f>SUM(H6:H8)</f>
        <v>3500</v>
      </c>
      <c r="I10" s="23">
        <f>sum(I6:I8)</f>
        <v>60.85</v>
      </c>
      <c r="J10" s="23">
        <f>H10-I10</f>
        <v>3439.15</v>
      </c>
    </row>
    <row r="11">
      <c r="B11" s="27"/>
      <c r="D11" s="24"/>
    </row>
    <row r="12">
      <c r="B12" s="27"/>
      <c r="D12" s="24"/>
      <c r="F12" s="26" t="s">
        <v>32</v>
      </c>
      <c r="G12" s="25"/>
      <c r="H12" s="22">
        <v>300920.0</v>
      </c>
      <c r="I12" s="23">
        <f>I10+Academic!I12+Administration!I16+Communications!I12+External!I12+Finance!I12+Internal!I13+'Student Life'!I12</f>
        <v>52300.19</v>
      </c>
      <c r="J12" s="23">
        <f>H12-I12</f>
        <v>248619.81</v>
      </c>
      <c r="L12" s="15" t="s">
        <v>33</v>
      </c>
    </row>
    <row r="13">
      <c r="B13" s="27"/>
      <c r="D13" s="24"/>
    </row>
    <row r="14">
      <c r="B14" s="27"/>
      <c r="D14" s="24"/>
    </row>
    <row r="15">
      <c r="B15" s="27"/>
      <c r="D15" s="24"/>
    </row>
    <row r="16">
      <c r="B16" s="27"/>
      <c r="D16" s="24"/>
    </row>
    <row r="17">
      <c r="B17" s="27"/>
      <c r="C17" s="28" t="s">
        <v>34</v>
      </c>
      <c r="D17" s="24">
        <f>SUM(D3:D5)</f>
        <v>310.85</v>
      </c>
    </row>
    <row r="18">
      <c r="B18" s="27"/>
      <c r="D18" s="24"/>
    </row>
    <row r="19">
      <c r="B19" s="27"/>
      <c r="D19" s="24"/>
    </row>
    <row r="20">
      <c r="B20" s="27"/>
      <c r="D20" s="24"/>
    </row>
    <row r="21">
      <c r="B21" s="27"/>
      <c r="D21" s="24"/>
    </row>
    <row r="22">
      <c r="B22" s="27"/>
      <c r="D22" s="24"/>
    </row>
    <row r="23">
      <c r="B23" s="27"/>
      <c r="D23" s="24"/>
    </row>
    <row r="24">
      <c r="B24" s="27"/>
      <c r="D24" s="24"/>
    </row>
    <row r="25">
      <c r="B25" s="27"/>
      <c r="D25" s="24"/>
    </row>
    <row r="26">
      <c r="B26" s="27"/>
      <c r="D26" s="24"/>
    </row>
    <row r="27">
      <c r="B27" s="27"/>
      <c r="D27" s="24"/>
    </row>
    <row r="28">
      <c r="B28" s="27"/>
      <c r="D28" s="24"/>
    </row>
    <row r="29">
      <c r="B29" s="27"/>
      <c r="D29" s="24"/>
    </row>
    <row r="30">
      <c r="B30" s="27"/>
      <c r="D30" s="24"/>
    </row>
    <row r="31">
      <c r="B31" s="27"/>
      <c r="D31" s="24"/>
    </row>
    <row r="32">
      <c r="B32" s="27"/>
      <c r="D32" s="24"/>
    </row>
    <row r="33">
      <c r="B33" s="27"/>
      <c r="D33" s="24"/>
    </row>
    <row r="34">
      <c r="B34" s="27"/>
      <c r="D34" s="24"/>
    </row>
    <row r="35">
      <c r="B35" s="27"/>
      <c r="D35" s="24"/>
    </row>
    <row r="36">
      <c r="B36" s="27"/>
      <c r="D36" s="24"/>
    </row>
    <row r="37">
      <c r="B37" s="27"/>
    </row>
    <row r="38">
      <c r="B38" s="27"/>
    </row>
    <row r="39">
      <c r="B39" s="27"/>
    </row>
    <row r="40">
      <c r="B40" s="27"/>
    </row>
    <row r="41">
      <c r="B41" s="27"/>
    </row>
    <row r="42">
      <c r="B42" s="27"/>
    </row>
    <row r="43">
      <c r="B43" s="27"/>
    </row>
    <row r="44">
      <c r="B44" s="27"/>
    </row>
    <row r="45">
      <c r="B45" s="27"/>
    </row>
    <row r="46">
      <c r="B46" s="27"/>
    </row>
    <row r="47">
      <c r="B47" s="27"/>
    </row>
    <row r="48">
      <c r="B48" s="27"/>
    </row>
    <row r="49">
      <c r="B49" s="27"/>
    </row>
    <row r="50">
      <c r="B50" s="27"/>
    </row>
    <row r="51">
      <c r="B51" s="27"/>
    </row>
    <row r="52">
      <c r="B52" s="27"/>
    </row>
    <row r="53">
      <c r="B53" s="27"/>
    </row>
    <row r="54">
      <c r="B54" s="27"/>
    </row>
    <row r="55">
      <c r="B55" s="27"/>
    </row>
    <row r="56">
      <c r="B56" s="27"/>
    </row>
    <row r="57">
      <c r="B57" s="27"/>
    </row>
    <row r="58">
      <c r="B58" s="27"/>
    </row>
    <row r="59">
      <c r="B59" s="27"/>
    </row>
    <row r="60">
      <c r="B60" s="27"/>
    </row>
    <row r="61">
      <c r="B61" s="27"/>
    </row>
    <row r="62">
      <c r="B62" s="27"/>
    </row>
    <row r="63">
      <c r="B63" s="27"/>
    </row>
    <row r="64">
      <c r="B64" s="27"/>
    </row>
    <row r="65">
      <c r="B65" s="27"/>
    </row>
    <row r="66">
      <c r="B66" s="27"/>
    </row>
    <row r="67">
      <c r="B67" s="27"/>
    </row>
    <row r="68">
      <c r="B68" s="27"/>
    </row>
    <row r="69">
      <c r="B69" s="27"/>
    </row>
    <row r="70">
      <c r="B70" s="27"/>
    </row>
    <row r="71">
      <c r="B71" s="27"/>
    </row>
    <row r="72">
      <c r="B72" s="27"/>
    </row>
    <row r="73">
      <c r="B73" s="27"/>
    </row>
    <row r="74">
      <c r="B74" s="27"/>
    </row>
    <row r="75">
      <c r="B75" s="27"/>
    </row>
    <row r="76">
      <c r="B76" s="27"/>
    </row>
    <row r="77">
      <c r="B77" s="27"/>
    </row>
    <row r="78">
      <c r="B78" s="27"/>
    </row>
    <row r="79">
      <c r="B79" s="27"/>
    </row>
    <row r="80">
      <c r="B80" s="27"/>
    </row>
    <row r="81">
      <c r="B81" s="27"/>
    </row>
    <row r="82">
      <c r="B82" s="27"/>
    </row>
    <row r="83">
      <c r="B83" s="27"/>
    </row>
    <row r="84">
      <c r="B84" s="27"/>
    </row>
    <row r="85">
      <c r="B85" s="27"/>
    </row>
    <row r="86">
      <c r="B86" s="27"/>
    </row>
    <row r="87">
      <c r="B87" s="27"/>
    </row>
    <row r="88">
      <c r="B88" s="27"/>
    </row>
    <row r="89">
      <c r="B89" s="27"/>
    </row>
    <row r="90">
      <c r="B90" s="27"/>
    </row>
    <row r="91">
      <c r="B91" s="27"/>
    </row>
    <row r="92">
      <c r="B92" s="27"/>
    </row>
    <row r="93">
      <c r="B93" s="27"/>
    </row>
    <row r="94">
      <c r="B94" s="27"/>
    </row>
    <row r="95">
      <c r="B95" s="27"/>
    </row>
    <row r="96">
      <c r="B96" s="27"/>
    </row>
    <row r="97">
      <c r="B97" s="27"/>
    </row>
    <row r="98">
      <c r="B98" s="27"/>
    </row>
    <row r="99">
      <c r="B99" s="27"/>
    </row>
    <row r="100">
      <c r="B100" s="27"/>
    </row>
    <row r="101">
      <c r="B101" s="27"/>
    </row>
    <row r="102">
      <c r="B102" s="27"/>
    </row>
    <row r="103">
      <c r="B103" s="27"/>
    </row>
    <row r="104">
      <c r="B104" s="27"/>
    </row>
    <row r="105">
      <c r="B105" s="27"/>
    </row>
    <row r="106">
      <c r="B106" s="27"/>
    </row>
    <row r="107">
      <c r="B107" s="27"/>
    </row>
    <row r="108">
      <c r="B108" s="27"/>
    </row>
    <row r="109">
      <c r="B109" s="27"/>
    </row>
    <row r="110">
      <c r="B110" s="27"/>
    </row>
    <row r="111">
      <c r="B111" s="27"/>
    </row>
    <row r="112">
      <c r="B112" s="27"/>
    </row>
    <row r="113">
      <c r="B113" s="27"/>
    </row>
    <row r="114">
      <c r="B114" s="27"/>
    </row>
    <row r="115">
      <c r="B115" s="27"/>
    </row>
    <row r="116">
      <c r="B116" s="27"/>
    </row>
    <row r="117">
      <c r="B117" s="27"/>
    </row>
    <row r="118">
      <c r="B118" s="27"/>
    </row>
    <row r="119">
      <c r="B119" s="27"/>
    </row>
    <row r="120">
      <c r="B120" s="27"/>
    </row>
    <row r="121">
      <c r="B121" s="27"/>
    </row>
    <row r="122">
      <c r="B122" s="27"/>
    </row>
    <row r="123">
      <c r="B123" s="27"/>
    </row>
    <row r="124">
      <c r="B124" s="27"/>
    </row>
    <row r="125">
      <c r="B125" s="27"/>
    </row>
    <row r="126">
      <c r="B126" s="27"/>
    </row>
    <row r="127">
      <c r="B127" s="27"/>
    </row>
    <row r="128">
      <c r="B128" s="27"/>
    </row>
    <row r="129">
      <c r="B129" s="27"/>
    </row>
    <row r="130">
      <c r="B130" s="27"/>
    </row>
    <row r="131">
      <c r="B131" s="27"/>
    </row>
    <row r="132">
      <c r="B132" s="27"/>
    </row>
    <row r="133">
      <c r="B133" s="27"/>
    </row>
    <row r="134">
      <c r="B134" s="27"/>
    </row>
    <row r="135">
      <c r="B135" s="27"/>
    </row>
    <row r="136">
      <c r="B136" s="27"/>
    </row>
    <row r="137">
      <c r="B137" s="27"/>
    </row>
    <row r="138">
      <c r="B138" s="27"/>
    </row>
    <row r="139">
      <c r="B139" s="27"/>
    </row>
    <row r="140">
      <c r="B140" s="27"/>
    </row>
    <row r="141">
      <c r="B141" s="27"/>
    </row>
    <row r="142">
      <c r="B142" s="27"/>
    </row>
    <row r="143">
      <c r="B143" s="27"/>
    </row>
    <row r="144">
      <c r="B144" s="27"/>
    </row>
    <row r="145">
      <c r="B145" s="27"/>
    </row>
    <row r="146">
      <c r="B146" s="27"/>
    </row>
    <row r="147">
      <c r="B147" s="27"/>
    </row>
    <row r="148">
      <c r="B148" s="27"/>
    </row>
    <row r="149">
      <c r="B149" s="27"/>
    </row>
    <row r="150">
      <c r="B150" s="27"/>
    </row>
    <row r="151">
      <c r="B151" s="27"/>
    </row>
    <row r="152">
      <c r="B152" s="27"/>
    </row>
    <row r="153">
      <c r="B153" s="27"/>
    </row>
    <row r="154">
      <c r="B154" s="27"/>
    </row>
    <row r="155">
      <c r="B155" s="27"/>
    </row>
    <row r="156">
      <c r="B156" s="27"/>
    </row>
    <row r="157">
      <c r="B157" s="27"/>
    </row>
    <row r="158">
      <c r="B158" s="27"/>
    </row>
    <row r="159">
      <c r="B159" s="27"/>
    </row>
    <row r="160">
      <c r="B160" s="27"/>
    </row>
    <row r="161">
      <c r="B161" s="27"/>
    </row>
    <row r="162">
      <c r="B162" s="27"/>
    </row>
    <row r="163">
      <c r="B163" s="27"/>
    </row>
    <row r="164">
      <c r="B164" s="27"/>
    </row>
    <row r="165">
      <c r="B165" s="27"/>
    </row>
    <row r="166">
      <c r="B166" s="27"/>
    </row>
    <row r="167">
      <c r="B167" s="27"/>
    </row>
    <row r="168">
      <c r="B168" s="27"/>
    </row>
    <row r="169">
      <c r="B169" s="27"/>
    </row>
    <row r="170">
      <c r="B170" s="27"/>
    </row>
    <row r="171">
      <c r="B171" s="27"/>
    </row>
    <row r="172">
      <c r="B172" s="27"/>
    </row>
    <row r="173">
      <c r="B173" s="27"/>
    </row>
    <row r="174">
      <c r="B174" s="27"/>
    </row>
    <row r="175">
      <c r="B175" s="27"/>
    </row>
    <row r="176">
      <c r="B176" s="27"/>
    </row>
    <row r="177">
      <c r="B177" s="27"/>
    </row>
    <row r="178">
      <c r="B178" s="27"/>
    </row>
    <row r="179">
      <c r="B179" s="27"/>
    </row>
    <row r="180">
      <c r="B180" s="27"/>
    </row>
    <row r="181">
      <c r="B181" s="27"/>
    </row>
    <row r="182">
      <c r="B182" s="27"/>
    </row>
    <row r="183">
      <c r="B183" s="27"/>
    </row>
    <row r="184">
      <c r="B184" s="27"/>
    </row>
    <row r="185">
      <c r="B185" s="27"/>
    </row>
    <row r="186">
      <c r="B186" s="27"/>
    </row>
    <row r="187">
      <c r="B187" s="27"/>
    </row>
    <row r="188">
      <c r="B188" s="27"/>
    </row>
    <row r="189">
      <c r="B189" s="27"/>
    </row>
    <row r="190">
      <c r="B190" s="27"/>
    </row>
    <row r="191">
      <c r="B191" s="27"/>
    </row>
    <row r="192">
      <c r="B192" s="27"/>
    </row>
    <row r="193">
      <c r="B193" s="27"/>
    </row>
    <row r="194">
      <c r="B194" s="27"/>
    </row>
    <row r="195">
      <c r="B195" s="27"/>
    </row>
    <row r="196">
      <c r="B196" s="27"/>
    </row>
    <row r="197">
      <c r="B197" s="27"/>
    </row>
    <row r="198">
      <c r="B198" s="27"/>
    </row>
    <row r="199">
      <c r="B199" s="27"/>
    </row>
    <row r="200">
      <c r="B200" s="27"/>
    </row>
    <row r="201">
      <c r="B201" s="27"/>
    </row>
    <row r="202">
      <c r="B202" s="27"/>
    </row>
    <row r="203">
      <c r="B203" s="27"/>
    </row>
    <row r="204">
      <c r="B204" s="27"/>
    </row>
    <row r="205">
      <c r="B205" s="27"/>
    </row>
    <row r="206">
      <c r="B206" s="27"/>
    </row>
    <row r="207">
      <c r="B207" s="27"/>
    </row>
    <row r="208">
      <c r="B208" s="27"/>
    </row>
    <row r="209">
      <c r="B209" s="27"/>
    </row>
    <row r="210">
      <c r="B210" s="27"/>
    </row>
    <row r="211">
      <c r="B211" s="27"/>
    </row>
    <row r="212">
      <c r="B212" s="27"/>
    </row>
    <row r="213">
      <c r="B213" s="27"/>
    </row>
    <row r="214">
      <c r="B214" s="27"/>
    </row>
    <row r="215">
      <c r="B215" s="27"/>
    </row>
    <row r="216">
      <c r="B216" s="27"/>
    </row>
    <row r="217">
      <c r="B217" s="27"/>
    </row>
    <row r="218">
      <c r="B218" s="27"/>
    </row>
    <row r="219">
      <c r="B219" s="27"/>
    </row>
    <row r="220">
      <c r="B220" s="27"/>
    </row>
    <row r="221">
      <c r="B221" s="27"/>
    </row>
    <row r="222">
      <c r="B222" s="27"/>
    </row>
    <row r="223">
      <c r="B223" s="27"/>
    </row>
    <row r="224">
      <c r="B224" s="27"/>
    </row>
    <row r="225">
      <c r="B225" s="27"/>
    </row>
    <row r="226">
      <c r="B226" s="27"/>
    </row>
    <row r="227">
      <c r="B227" s="27"/>
    </row>
    <row r="228">
      <c r="B228" s="27"/>
    </row>
    <row r="229">
      <c r="B229" s="27"/>
    </row>
    <row r="230">
      <c r="B230" s="27"/>
    </row>
    <row r="231">
      <c r="B231" s="27"/>
    </row>
    <row r="232">
      <c r="B232" s="27"/>
    </row>
    <row r="233">
      <c r="B233" s="27"/>
    </row>
    <row r="234">
      <c r="B234" s="27"/>
    </row>
    <row r="235">
      <c r="B235" s="27"/>
    </row>
    <row r="236">
      <c r="B236" s="27"/>
    </row>
    <row r="237">
      <c r="B237" s="27"/>
    </row>
    <row r="238">
      <c r="B238" s="27"/>
    </row>
    <row r="239">
      <c r="B239" s="27"/>
    </row>
    <row r="240">
      <c r="B240" s="27"/>
    </row>
    <row r="241">
      <c r="B241" s="27"/>
    </row>
    <row r="242">
      <c r="B242" s="27"/>
    </row>
    <row r="243">
      <c r="B243" s="27"/>
    </row>
    <row r="244">
      <c r="B244" s="27"/>
    </row>
    <row r="245">
      <c r="B245" s="27"/>
    </row>
    <row r="246">
      <c r="B246" s="27"/>
    </row>
    <row r="247">
      <c r="B247" s="27"/>
    </row>
    <row r="248">
      <c r="B248" s="27"/>
    </row>
    <row r="249">
      <c r="B249" s="27"/>
    </row>
    <row r="250">
      <c r="B250" s="27"/>
    </row>
    <row r="251">
      <c r="B251" s="27"/>
    </row>
    <row r="252">
      <c r="B252" s="27"/>
    </row>
    <row r="253">
      <c r="B253" s="27"/>
    </row>
    <row r="254">
      <c r="B254" s="27"/>
    </row>
    <row r="255">
      <c r="B255" s="27"/>
    </row>
    <row r="256">
      <c r="B256" s="27"/>
    </row>
    <row r="257">
      <c r="B257" s="27"/>
    </row>
    <row r="258">
      <c r="B258" s="27"/>
    </row>
    <row r="259">
      <c r="B259" s="27"/>
    </row>
    <row r="260">
      <c r="B260" s="27"/>
    </row>
    <row r="261">
      <c r="B261" s="27"/>
    </row>
    <row r="262">
      <c r="B262" s="27"/>
    </row>
    <row r="263">
      <c r="B263" s="27"/>
    </row>
    <row r="264">
      <c r="B264" s="27"/>
    </row>
    <row r="265">
      <c r="B265" s="27"/>
    </row>
    <row r="266">
      <c r="B266" s="27"/>
    </row>
    <row r="267">
      <c r="B267" s="27"/>
    </row>
    <row r="268">
      <c r="B268" s="27"/>
    </row>
    <row r="269">
      <c r="B269" s="27"/>
    </row>
    <row r="270">
      <c r="B270" s="27"/>
    </row>
    <row r="271">
      <c r="B271" s="27"/>
    </row>
    <row r="272">
      <c r="B272" s="27"/>
    </row>
    <row r="273">
      <c r="B273" s="27"/>
    </row>
    <row r="274">
      <c r="B274" s="27"/>
    </row>
    <row r="275">
      <c r="B275" s="27"/>
    </row>
    <row r="276">
      <c r="B276" s="27"/>
    </row>
    <row r="277">
      <c r="B277" s="27"/>
    </row>
    <row r="278">
      <c r="B278" s="27"/>
    </row>
    <row r="279">
      <c r="B279" s="27"/>
    </row>
    <row r="280">
      <c r="B280" s="27"/>
    </row>
    <row r="281">
      <c r="B281" s="27"/>
    </row>
    <row r="282">
      <c r="B282" s="27"/>
    </row>
    <row r="283">
      <c r="B283" s="27"/>
    </row>
    <row r="284">
      <c r="B284" s="27"/>
    </row>
    <row r="285">
      <c r="B285" s="27"/>
    </row>
    <row r="286">
      <c r="B286" s="27"/>
    </row>
    <row r="287">
      <c r="B287" s="27"/>
    </row>
    <row r="288">
      <c r="B288" s="27"/>
    </row>
    <row r="289">
      <c r="B289" s="27"/>
    </row>
    <row r="290">
      <c r="B290" s="27"/>
    </row>
    <row r="291">
      <c r="B291" s="27"/>
    </row>
    <row r="292">
      <c r="B292" s="27"/>
    </row>
    <row r="293">
      <c r="B293" s="27"/>
    </row>
    <row r="294">
      <c r="B294" s="27"/>
    </row>
    <row r="295">
      <c r="B295" s="27"/>
    </row>
    <row r="296">
      <c r="B296" s="27"/>
    </row>
    <row r="297">
      <c r="B297" s="27"/>
    </row>
    <row r="298">
      <c r="B298" s="27"/>
    </row>
    <row r="299">
      <c r="B299" s="27"/>
    </row>
    <row r="300">
      <c r="B300" s="27"/>
    </row>
    <row r="301">
      <c r="B301" s="27"/>
    </row>
    <row r="302">
      <c r="B302" s="27"/>
    </row>
    <row r="303">
      <c r="B303" s="27"/>
    </row>
    <row r="304">
      <c r="B304" s="27"/>
    </row>
    <row r="305">
      <c r="B305" s="27"/>
    </row>
    <row r="306">
      <c r="B306" s="27"/>
    </row>
    <row r="307">
      <c r="B307" s="27"/>
    </row>
    <row r="308">
      <c r="B308" s="27"/>
    </row>
    <row r="309">
      <c r="B309" s="27"/>
    </row>
    <row r="310">
      <c r="B310" s="27"/>
    </row>
    <row r="311">
      <c r="B311" s="27"/>
    </row>
    <row r="312">
      <c r="B312" s="27"/>
    </row>
    <row r="313">
      <c r="B313" s="27"/>
    </row>
    <row r="314">
      <c r="B314" s="27"/>
    </row>
    <row r="315">
      <c r="B315" s="27"/>
    </row>
    <row r="316">
      <c r="B316" s="27"/>
    </row>
    <row r="317">
      <c r="B317" s="27"/>
    </row>
    <row r="318">
      <c r="B318" s="27"/>
    </row>
    <row r="319">
      <c r="B319" s="27"/>
    </row>
    <row r="320">
      <c r="B320" s="27"/>
    </row>
    <row r="321">
      <c r="B321" s="27"/>
    </row>
    <row r="322">
      <c r="B322" s="27"/>
    </row>
    <row r="323">
      <c r="B323" s="27"/>
    </row>
    <row r="324">
      <c r="B324" s="27"/>
    </row>
    <row r="325">
      <c r="B325" s="27"/>
    </row>
    <row r="326">
      <c r="B326" s="27"/>
    </row>
    <row r="327">
      <c r="B327" s="27"/>
    </row>
    <row r="328">
      <c r="B328" s="27"/>
    </row>
    <row r="329">
      <c r="B329" s="27"/>
    </row>
    <row r="330">
      <c r="B330" s="27"/>
    </row>
    <row r="331">
      <c r="B331" s="27"/>
    </row>
    <row r="332">
      <c r="B332" s="27"/>
    </row>
    <row r="333">
      <c r="B333" s="27"/>
    </row>
    <row r="334">
      <c r="B334" s="27"/>
    </row>
    <row r="335">
      <c r="B335" s="27"/>
    </row>
    <row r="336">
      <c r="B336" s="27"/>
    </row>
    <row r="337">
      <c r="B337" s="27"/>
    </row>
    <row r="338">
      <c r="B338" s="27"/>
    </row>
    <row r="339">
      <c r="B339" s="27"/>
    </row>
    <row r="340">
      <c r="B340" s="27"/>
    </row>
    <row r="341">
      <c r="B341" s="27"/>
    </row>
    <row r="342">
      <c r="B342" s="27"/>
    </row>
    <row r="343">
      <c r="B343" s="27"/>
    </row>
    <row r="344">
      <c r="B344" s="27"/>
    </row>
    <row r="345">
      <c r="B345" s="27"/>
    </row>
    <row r="346">
      <c r="B346" s="27"/>
    </row>
    <row r="347">
      <c r="B347" s="27"/>
    </row>
    <row r="348">
      <c r="B348" s="27"/>
    </row>
    <row r="349">
      <c r="B349" s="27"/>
    </row>
    <row r="350">
      <c r="B350" s="27"/>
    </row>
    <row r="351">
      <c r="B351" s="27"/>
    </row>
    <row r="352">
      <c r="B352" s="27"/>
    </row>
    <row r="353">
      <c r="B353" s="27"/>
    </row>
    <row r="354">
      <c r="B354" s="27"/>
    </row>
    <row r="355">
      <c r="B355" s="27"/>
    </row>
    <row r="356">
      <c r="B356" s="27"/>
    </row>
    <row r="357">
      <c r="B357" s="27"/>
    </row>
    <row r="358">
      <c r="B358" s="27"/>
    </row>
    <row r="359">
      <c r="B359" s="27"/>
    </row>
    <row r="360">
      <c r="B360" s="27"/>
    </row>
    <row r="361">
      <c r="B361" s="27"/>
    </row>
    <row r="362">
      <c r="B362" s="27"/>
    </row>
    <row r="363">
      <c r="B363" s="27"/>
    </row>
    <row r="364">
      <c r="B364" s="27"/>
    </row>
    <row r="365">
      <c r="B365" s="27"/>
    </row>
    <row r="366">
      <c r="B366" s="27"/>
    </row>
    <row r="367">
      <c r="B367" s="27"/>
    </row>
    <row r="368">
      <c r="B368" s="27"/>
    </row>
    <row r="369">
      <c r="B369" s="27"/>
    </row>
    <row r="370">
      <c r="B370" s="27"/>
    </row>
    <row r="371">
      <c r="B371" s="27"/>
    </row>
    <row r="372">
      <c r="B372" s="27"/>
    </row>
    <row r="373">
      <c r="B373" s="27"/>
    </row>
    <row r="374">
      <c r="B374" s="27"/>
    </row>
    <row r="375">
      <c r="B375" s="27"/>
    </row>
    <row r="376">
      <c r="B376" s="27"/>
    </row>
    <row r="377">
      <c r="B377" s="27"/>
    </row>
    <row r="378">
      <c r="B378" s="27"/>
    </row>
    <row r="379">
      <c r="B379" s="27"/>
    </row>
    <row r="380">
      <c r="B380" s="27"/>
    </row>
    <row r="381">
      <c r="B381" s="27"/>
    </row>
    <row r="382">
      <c r="B382" s="27"/>
    </row>
    <row r="383">
      <c r="B383" s="27"/>
    </row>
    <row r="384">
      <c r="B384" s="27"/>
    </row>
    <row r="385">
      <c r="B385" s="27"/>
    </row>
    <row r="386">
      <c r="B386" s="27"/>
    </row>
    <row r="387">
      <c r="B387" s="27"/>
    </row>
    <row r="388">
      <c r="B388" s="27"/>
    </row>
    <row r="389">
      <c r="B389" s="27"/>
    </row>
    <row r="390">
      <c r="B390" s="27"/>
    </row>
    <row r="391">
      <c r="B391" s="27"/>
    </row>
    <row r="392">
      <c r="B392" s="27"/>
    </row>
    <row r="393">
      <c r="B393" s="27"/>
    </row>
    <row r="394">
      <c r="B394" s="27"/>
    </row>
    <row r="395">
      <c r="B395" s="27"/>
    </row>
    <row r="396">
      <c r="B396" s="27"/>
    </row>
    <row r="397">
      <c r="B397" s="27"/>
    </row>
    <row r="398">
      <c r="B398" s="27"/>
    </row>
    <row r="399">
      <c r="B399" s="27"/>
    </row>
    <row r="400">
      <c r="B400" s="27"/>
    </row>
    <row r="401">
      <c r="B401" s="27"/>
    </row>
    <row r="402">
      <c r="B402" s="27"/>
    </row>
    <row r="403">
      <c r="B403" s="27"/>
    </row>
    <row r="404">
      <c r="B404" s="27"/>
    </row>
    <row r="405">
      <c r="B405" s="27"/>
    </row>
    <row r="406">
      <c r="B406" s="27"/>
    </row>
    <row r="407">
      <c r="B407" s="27"/>
    </row>
    <row r="408">
      <c r="B408" s="27"/>
    </row>
    <row r="409">
      <c r="B409" s="27"/>
    </row>
    <row r="410">
      <c r="B410" s="27"/>
    </row>
    <row r="411">
      <c r="B411" s="27"/>
    </row>
    <row r="412">
      <c r="B412" s="27"/>
    </row>
    <row r="413">
      <c r="B413" s="27"/>
    </row>
    <row r="414">
      <c r="B414" s="27"/>
    </row>
    <row r="415">
      <c r="B415" s="27"/>
    </row>
    <row r="416">
      <c r="B416" s="27"/>
    </row>
    <row r="417">
      <c r="B417" s="27"/>
    </row>
    <row r="418">
      <c r="B418" s="27"/>
    </row>
    <row r="419">
      <c r="B419" s="27"/>
    </row>
    <row r="420">
      <c r="B420" s="27"/>
    </row>
    <row r="421">
      <c r="B421" s="27"/>
    </row>
    <row r="422">
      <c r="B422" s="27"/>
    </row>
    <row r="423">
      <c r="B423" s="27"/>
    </row>
    <row r="424">
      <c r="B424" s="27"/>
    </row>
    <row r="425">
      <c r="B425" s="27"/>
    </row>
    <row r="426">
      <c r="B426" s="27"/>
    </row>
    <row r="427">
      <c r="B427" s="27"/>
    </row>
    <row r="428">
      <c r="B428" s="27"/>
    </row>
    <row r="429">
      <c r="B429" s="27"/>
    </row>
    <row r="430">
      <c r="B430" s="27"/>
    </row>
    <row r="431">
      <c r="B431" s="27"/>
    </row>
    <row r="432">
      <c r="B432" s="27"/>
    </row>
    <row r="433">
      <c r="B433" s="27"/>
    </row>
    <row r="434">
      <c r="B434" s="27"/>
    </row>
    <row r="435">
      <c r="B435" s="27"/>
    </row>
    <row r="436">
      <c r="B436" s="27"/>
    </row>
    <row r="437">
      <c r="B437" s="27"/>
    </row>
    <row r="438">
      <c r="B438" s="27"/>
    </row>
    <row r="439">
      <c r="B439" s="27"/>
    </row>
    <row r="440">
      <c r="B440" s="27"/>
    </row>
    <row r="441">
      <c r="B441" s="27"/>
    </row>
    <row r="442">
      <c r="B442" s="27"/>
    </row>
    <row r="443">
      <c r="B443" s="27"/>
    </row>
    <row r="444">
      <c r="B444" s="27"/>
    </row>
    <row r="445">
      <c r="B445" s="27"/>
    </row>
    <row r="446">
      <c r="B446" s="27"/>
    </row>
    <row r="447">
      <c r="B447" s="27"/>
    </row>
    <row r="448">
      <c r="B448" s="27"/>
    </row>
    <row r="449">
      <c r="B449" s="27"/>
    </row>
    <row r="450">
      <c r="B450" s="27"/>
    </row>
    <row r="451">
      <c r="B451" s="27"/>
    </row>
    <row r="452">
      <c r="B452" s="27"/>
    </row>
    <row r="453">
      <c r="B453" s="27"/>
    </row>
    <row r="454">
      <c r="B454" s="27"/>
    </row>
    <row r="455">
      <c r="B455" s="27"/>
    </row>
    <row r="456">
      <c r="B456" s="27"/>
    </row>
    <row r="457">
      <c r="B457" s="27"/>
    </row>
    <row r="458">
      <c r="B458" s="27"/>
    </row>
    <row r="459">
      <c r="B459" s="27"/>
    </row>
    <row r="460">
      <c r="B460" s="27"/>
    </row>
    <row r="461">
      <c r="B461" s="27"/>
    </row>
    <row r="462">
      <c r="B462" s="27"/>
    </row>
    <row r="463">
      <c r="B463" s="27"/>
    </row>
    <row r="464">
      <c r="B464" s="27"/>
    </row>
    <row r="465">
      <c r="B465" s="27"/>
    </row>
    <row r="466">
      <c r="B466" s="27"/>
    </row>
    <row r="467">
      <c r="B467" s="27"/>
    </row>
    <row r="468">
      <c r="B468" s="27"/>
    </row>
    <row r="469">
      <c r="B469" s="27"/>
    </row>
    <row r="470">
      <c r="B470" s="27"/>
    </row>
    <row r="471">
      <c r="B471" s="27"/>
    </row>
    <row r="472">
      <c r="B472" s="27"/>
    </row>
    <row r="473">
      <c r="B473" s="27"/>
    </row>
    <row r="474">
      <c r="B474" s="27"/>
    </row>
    <row r="475">
      <c r="B475" s="27"/>
    </row>
    <row r="476">
      <c r="B476" s="27"/>
    </row>
    <row r="477">
      <c r="B477" s="27"/>
    </row>
    <row r="478">
      <c r="B478" s="27"/>
    </row>
    <row r="479">
      <c r="B479" s="27"/>
    </row>
    <row r="480">
      <c r="B480" s="27"/>
    </row>
    <row r="481">
      <c r="B481" s="27"/>
    </row>
    <row r="482">
      <c r="B482" s="27"/>
    </row>
    <row r="483">
      <c r="B483" s="27"/>
    </row>
    <row r="484">
      <c r="B484" s="27"/>
    </row>
    <row r="485">
      <c r="B485" s="27"/>
    </row>
    <row r="486">
      <c r="B486" s="27"/>
    </row>
    <row r="487">
      <c r="B487" s="27"/>
    </row>
    <row r="488">
      <c r="B488" s="27"/>
    </row>
    <row r="489">
      <c r="B489" s="27"/>
    </row>
    <row r="490">
      <c r="B490" s="27"/>
    </row>
    <row r="491">
      <c r="B491" s="27"/>
    </row>
    <row r="492">
      <c r="B492" s="27"/>
    </row>
    <row r="493">
      <c r="B493" s="27"/>
    </row>
    <row r="494">
      <c r="B494" s="27"/>
    </row>
    <row r="495">
      <c r="B495" s="27"/>
    </row>
    <row r="496">
      <c r="B496" s="27"/>
    </row>
    <row r="497">
      <c r="B497" s="27"/>
    </row>
    <row r="498">
      <c r="B498" s="27"/>
    </row>
    <row r="499">
      <c r="B499" s="27"/>
    </row>
    <row r="500">
      <c r="B500" s="27"/>
    </row>
    <row r="501">
      <c r="B501" s="27"/>
    </row>
    <row r="502">
      <c r="B502" s="27"/>
    </row>
    <row r="503">
      <c r="B503" s="27"/>
    </row>
    <row r="504">
      <c r="B504" s="27"/>
    </row>
    <row r="505">
      <c r="B505" s="27"/>
    </row>
    <row r="506">
      <c r="B506" s="27"/>
    </row>
    <row r="507">
      <c r="B507" s="27"/>
    </row>
    <row r="508">
      <c r="B508" s="27"/>
    </row>
    <row r="509">
      <c r="B509" s="27"/>
    </row>
    <row r="510">
      <c r="B510" s="27"/>
    </row>
    <row r="511">
      <c r="B511" s="27"/>
    </row>
    <row r="512">
      <c r="B512" s="27"/>
    </row>
    <row r="513">
      <c r="B513" s="27"/>
    </row>
    <row r="514">
      <c r="B514" s="27"/>
    </row>
    <row r="515">
      <c r="B515" s="27"/>
    </row>
    <row r="516">
      <c r="B516" s="27"/>
    </row>
    <row r="517">
      <c r="B517" s="27"/>
    </row>
    <row r="518">
      <c r="B518" s="27"/>
    </row>
    <row r="519">
      <c r="B519" s="27"/>
    </row>
    <row r="520">
      <c r="B520" s="27"/>
    </row>
    <row r="521">
      <c r="B521" s="27"/>
    </row>
    <row r="522">
      <c r="B522" s="27"/>
    </row>
    <row r="523">
      <c r="B523" s="27"/>
    </row>
    <row r="524">
      <c r="B524" s="27"/>
    </row>
    <row r="525">
      <c r="B525" s="27"/>
    </row>
    <row r="526">
      <c r="B526" s="27"/>
    </row>
    <row r="527">
      <c r="B527" s="27"/>
    </row>
    <row r="528">
      <c r="B528" s="27"/>
    </row>
    <row r="529">
      <c r="B529" s="27"/>
    </row>
    <row r="530">
      <c r="B530" s="27"/>
    </row>
    <row r="531">
      <c r="B531" s="27"/>
    </row>
    <row r="532">
      <c r="B532" s="27"/>
    </row>
    <row r="533">
      <c r="B533" s="27"/>
    </row>
    <row r="534">
      <c r="B534" s="27"/>
    </row>
    <row r="535">
      <c r="B535" s="27"/>
    </row>
    <row r="536">
      <c r="B536" s="27"/>
    </row>
    <row r="537">
      <c r="B537" s="27"/>
    </row>
    <row r="538">
      <c r="B538" s="27"/>
    </row>
    <row r="539">
      <c r="B539" s="27"/>
    </row>
    <row r="540">
      <c r="B540" s="27"/>
    </row>
    <row r="541">
      <c r="B541" s="27"/>
    </row>
    <row r="542">
      <c r="B542" s="27"/>
    </row>
    <row r="543">
      <c r="B543" s="27"/>
    </row>
    <row r="544">
      <c r="B544" s="27"/>
    </row>
    <row r="545">
      <c r="B545" s="27"/>
    </row>
    <row r="546">
      <c r="B546" s="27"/>
    </row>
    <row r="547">
      <c r="B547" s="27"/>
    </row>
    <row r="548">
      <c r="B548" s="27"/>
    </row>
    <row r="549">
      <c r="B549" s="27"/>
    </row>
    <row r="550">
      <c r="B550" s="27"/>
    </row>
    <row r="551">
      <c r="B551" s="27"/>
    </row>
    <row r="552">
      <c r="B552" s="27"/>
    </row>
    <row r="553">
      <c r="B553" s="27"/>
    </row>
    <row r="554">
      <c r="B554" s="27"/>
    </row>
    <row r="555">
      <c r="B555" s="27"/>
    </row>
    <row r="556">
      <c r="B556" s="27"/>
    </row>
    <row r="557">
      <c r="B557" s="27"/>
    </row>
    <row r="558">
      <c r="B558" s="27"/>
    </row>
    <row r="559">
      <c r="B559" s="27"/>
    </row>
    <row r="560">
      <c r="B560" s="27"/>
    </row>
    <row r="561">
      <c r="B561" s="27"/>
    </row>
    <row r="562">
      <c r="B562" s="27"/>
    </row>
    <row r="563">
      <c r="B563" s="27"/>
    </row>
    <row r="564">
      <c r="B564" s="27"/>
    </row>
    <row r="565">
      <c r="B565" s="27"/>
    </row>
    <row r="566">
      <c r="B566" s="27"/>
    </row>
    <row r="567">
      <c r="B567" s="27"/>
    </row>
    <row r="568">
      <c r="B568" s="27"/>
    </row>
    <row r="569">
      <c r="B569" s="27"/>
    </row>
    <row r="570">
      <c r="B570" s="27"/>
    </row>
    <row r="571">
      <c r="B571" s="27"/>
    </row>
    <row r="572">
      <c r="B572" s="27"/>
    </row>
    <row r="573">
      <c r="B573" s="27"/>
    </row>
    <row r="574">
      <c r="B574" s="27"/>
    </row>
    <row r="575">
      <c r="B575" s="27"/>
    </row>
    <row r="576">
      <c r="B576" s="27"/>
    </row>
    <row r="577">
      <c r="B577" s="27"/>
    </row>
    <row r="578">
      <c r="B578" s="27"/>
    </row>
    <row r="579">
      <c r="B579" s="27"/>
    </row>
    <row r="580">
      <c r="B580" s="27"/>
    </row>
    <row r="581">
      <c r="B581" s="27"/>
    </row>
    <row r="582">
      <c r="B582" s="27"/>
    </row>
    <row r="583">
      <c r="B583" s="27"/>
    </row>
    <row r="584">
      <c r="B584" s="27"/>
    </row>
    <row r="585">
      <c r="B585" s="27"/>
    </row>
    <row r="586">
      <c r="B586" s="27"/>
    </row>
    <row r="587">
      <c r="B587" s="27"/>
    </row>
    <row r="588">
      <c r="B588" s="27"/>
    </row>
    <row r="589">
      <c r="B589" s="27"/>
    </row>
    <row r="590">
      <c r="B590" s="27"/>
    </row>
    <row r="591">
      <c r="B591" s="27"/>
    </row>
    <row r="592">
      <c r="B592" s="27"/>
    </row>
    <row r="593">
      <c r="B593" s="27"/>
    </row>
    <row r="594">
      <c r="B594" s="27"/>
    </row>
    <row r="595">
      <c r="B595" s="27"/>
    </row>
    <row r="596">
      <c r="B596" s="27"/>
    </row>
    <row r="597">
      <c r="B597" s="27"/>
    </row>
    <row r="598">
      <c r="B598" s="27"/>
    </row>
    <row r="599">
      <c r="B599" s="27"/>
    </row>
    <row r="600">
      <c r="B600" s="27"/>
    </row>
    <row r="601">
      <c r="B601" s="27"/>
    </row>
    <row r="602">
      <c r="B602" s="27"/>
    </row>
    <row r="603">
      <c r="B603" s="27"/>
    </row>
    <row r="604">
      <c r="B604" s="27"/>
    </row>
    <row r="605">
      <c r="B605" s="27"/>
    </row>
    <row r="606">
      <c r="B606" s="27"/>
    </row>
    <row r="607">
      <c r="B607" s="27"/>
    </row>
    <row r="608">
      <c r="B608" s="27"/>
    </row>
    <row r="609">
      <c r="B609" s="27"/>
    </row>
    <row r="610">
      <c r="B610" s="27"/>
    </row>
    <row r="611">
      <c r="B611" s="27"/>
    </row>
    <row r="612">
      <c r="B612" s="27"/>
    </row>
    <row r="613">
      <c r="B613" s="27"/>
    </row>
    <row r="614">
      <c r="B614" s="27"/>
    </row>
    <row r="615">
      <c r="B615" s="27"/>
    </row>
    <row r="616">
      <c r="B616" s="27"/>
    </row>
    <row r="617">
      <c r="B617" s="27"/>
    </row>
    <row r="618">
      <c r="B618" s="27"/>
    </row>
    <row r="619">
      <c r="B619" s="27"/>
    </row>
    <row r="620">
      <c r="B620" s="27"/>
    </row>
    <row r="621">
      <c r="B621" s="27"/>
    </row>
    <row r="622">
      <c r="B622" s="27"/>
    </row>
    <row r="623">
      <c r="B623" s="27"/>
    </row>
    <row r="624">
      <c r="B624" s="27"/>
    </row>
    <row r="625">
      <c r="B625" s="27"/>
    </row>
    <row r="626">
      <c r="B626" s="27"/>
    </row>
    <row r="627">
      <c r="B627" s="27"/>
    </row>
    <row r="628">
      <c r="B628" s="27"/>
    </row>
    <row r="629">
      <c r="B629" s="27"/>
    </row>
    <row r="630">
      <c r="B630" s="27"/>
    </row>
    <row r="631">
      <c r="B631" s="27"/>
    </row>
    <row r="632">
      <c r="B632" s="27"/>
    </row>
    <row r="633">
      <c r="B633" s="27"/>
    </row>
    <row r="634">
      <c r="B634" s="27"/>
    </row>
    <row r="635">
      <c r="B635" s="27"/>
    </row>
    <row r="636">
      <c r="B636" s="27"/>
    </row>
    <row r="637">
      <c r="B637" s="27"/>
    </row>
    <row r="638">
      <c r="B638" s="27"/>
    </row>
    <row r="639">
      <c r="B639" s="27"/>
    </row>
    <row r="640">
      <c r="B640" s="27"/>
    </row>
    <row r="641">
      <c r="B641" s="27"/>
    </row>
    <row r="642">
      <c r="B642" s="27"/>
    </row>
    <row r="643">
      <c r="B643" s="27"/>
    </row>
    <row r="644">
      <c r="B644" s="27"/>
    </row>
    <row r="645">
      <c r="B645" s="27"/>
    </row>
    <row r="646">
      <c r="B646" s="27"/>
    </row>
    <row r="647">
      <c r="B647" s="27"/>
    </row>
    <row r="648">
      <c r="B648" s="27"/>
    </row>
    <row r="649">
      <c r="B649" s="27"/>
    </row>
    <row r="650">
      <c r="B650" s="27"/>
    </row>
    <row r="651">
      <c r="B651" s="27"/>
    </row>
    <row r="652">
      <c r="B652" s="27"/>
    </row>
    <row r="653">
      <c r="B653" s="27"/>
    </row>
    <row r="654">
      <c r="B654" s="27"/>
    </row>
    <row r="655">
      <c r="B655" s="27"/>
    </row>
    <row r="656">
      <c r="B656" s="27"/>
    </row>
    <row r="657">
      <c r="B657" s="27"/>
    </row>
    <row r="658">
      <c r="B658" s="27"/>
    </row>
    <row r="659">
      <c r="B659" s="27"/>
    </row>
    <row r="660">
      <c r="B660" s="27"/>
    </row>
    <row r="661">
      <c r="B661" s="27"/>
    </row>
    <row r="662">
      <c r="B662" s="27"/>
    </row>
    <row r="663">
      <c r="B663" s="27"/>
    </row>
    <row r="664">
      <c r="B664" s="27"/>
    </row>
    <row r="665">
      <c r="B665" s="27"/>
    </row>
    <row r="666">
      <c r="B666" s="27"/>
    </row>
    <row r="667">
      <c r="B667" s="27"/>
    </row>
    <row r="668">
      <c r="B668" s="27"/>
    </row>
    <row r="669">
      <c r="B669" s="27"/>
    </row>
    <row r="670">
      <c r="B670" s="27"/>
    </row>
    <row r="671">
      <c r="B671" s="27"/>
    </row>
    <row r="672">
      <c r="B672" s="27"/>
    </row>
    <row r="673">
      <c r="B673" s="27"/>
    </row>
    <row r="674">
      <c r="B674" s="27"/>
    </row>
    <row r="675">
      <c r="B675" s="27"/>
    </row>
    <row r="676">
      <c r="B676" s="27"/>
    </row>
    <row r="677">
      <c r="B677" s="27"/>
    </row>
    <row r="678">
      <c r="B678" s="27"/>
    </row>
    <row r="679">
      <c r="B679" s="27"/>
    </row>
    <row r="680">
      <c r="B680" s="27"/>
    </row>
    <row r="681">
      <c r="B681" s="27"/>
    </row>
    <row r="682">
      <c r="B682" s="27"/>
    </row>
    <row r="683">
      <c r="B683" s="27"/>
    </row>
    <row r="684">
      <c r="B684" s="27"/>
    </row>
    <row r="685">
      <c r="B685" s="27"/>
    </row>
    <row r="686">
      <c r="B686" s="27"/>
    </row>
    <row r="687">
      <c r="B687" s="27"/>
    </row>
    <row r="688">
      <c r="B688" s="27"/>
    </row>
    <row r="689">
      <c r="B689" s="27"/>
    </row>
    <row r="690">
      <c r="B690" s="27"/>
    </row>
    <row r="691">
      <c r="B691" s="27"/>
    </row>
    <row r="692">
      <c r="B692" s="27"/>
    </row>
    <row r="693">
      <c r="B693" s="27"/>
    </row>
    <row r="694">
      <c r="B694" s="27"/>
    </row>
    <row r="695">
      <c r="B695" s="27"/>
    </row>
    <row r="696">
      <c r="B696" s="27"/>
    </row>
    <row r="697">
      <c r="B697" s="27"/>
    </row>
    <row r="698">
      <c r="B698" s="27"/>
    </row>
    <row r="699">
      <c r="B699" s="27"/>
    </row>
    <row r="700">
      <c r="B700" s="27"/>
    </row>
    <row r="701">
      <c r="B701" s="27"/>
    </row>
    <row r="702">
      <c r="B702" s="27"/>
    </row>
    <row r="703">
      <c r="B703" s="27"/>
    </row>
    <row r="704">
      <c r="B704" s="27"/>
    </row>
    <row r="705">
      <c r="B705" s="27"/>
    </row>
    <row r="706">
      <c r="B706" s="27"/>
    </row>
    <row r="707">
      <c r="B707" s="27"/>
    </row>
    <row r="708">
      <c r="B708" s="27"/>
    </row>
    <row r="709">
      <c r="B709" s="27"/>
    </row>
    <row r="710">
      <c r="B710" s="27"/>
    </row>
    <row r="711">
      <c r="B711" s="27"/>
    </row>
    <row r="712">
      <c r="B712" s="27"/>
    </row>
    <row r="713">
      <c r="B713" s="27"/>
    </row>
    <row r="714">
      <c r="B714" s="27"/>
    </row>
    <row r="715">
      <c r="B715" s="27"/>
    </row>
    <row r="716">
      <c r="B716" s="27"/>
    </row>
    <row r="717">
      <c r="B717" s="27"/>
    </row>
    <row r="718">
      <c r="B718" s="27"/>
    </row>
    <row r="719">
      <c r="B719" s="27"/>
    </row>
    <row r="720">
      <c r="B720" s="27"/>
    </row>
    <row r="721">
      <c r="B721" s="27"/>
    </row>
    <row r="722">
      <c r="B722" s="27"/>
    </row>
    <row r="723">
      <c r="B723" s="27"/>
    </row>
    <row r="724">
      <c r="B724" s="27"/>
    </row>
    <row r="725">
      <c r="B725" s="27"/>
    </row>
    <row r="726">
      <c r="B726" s="27"/>
    </row>
    <row r="727">
      <c r="B727" s="27"/>
    </row>
    <row r="728">
      <c r="B728" s="27"/>
    </row>
    <row r="729">
      <c r="B729" s="27"/>
    </row>
    <row r="730">
      <c r="B730" s="27"/>
    </row>
    <row r="731">
      <c r="B731" s="27"/>
    </row>
    <row r="732">
      <c r="B732" s="27"/>
    </row>
    <row r="733">
      <c r="B733" s="27"/>
    </row>
    <row r="734">
      <c r="B734" s="27"/>
    </row>
    <row r="735">
      <c r="B735" s="27"/>
    </row>
    <row r="736">
      <c r="B736" s="27"/>
    </row>
    <row r="737">
      <c r="B737" s="27"/>
    </row>
    <row r="738">
      <c r="B738" s="27"/>
    </row>
    <row r="739">
      <c r="B739" s="27"/>
    </row>
    <row r="740">
      <c r="B740" s="27"/>
    </row>
    <row r="741">
      <c r="B741" s="27"/>
    </row>
    <row r="742">
      <c r="B742" s="27"/>
    </row>
    <row r="743">
      <c r="B743" s="27"/>
    </row>
    <row r="744">
      <c r="B744" s="27"/>
    </row>
    <row r="745">
      <c r="B745" s="27"/>
    </row>
    <row r="746">
      <c r="B746" s="27"/>
    </row>
    <row r="747">
      <c r="B747" s="27"/>
    </row>
    <row r="748">
      <c r="B748" s="27"/>
    </row>
    <row r="749">
      <c r="B749" s="27"/>
    </row>
    <row r="750">
      <c r="B750" s="27"/>
    </row>
    <row r="751">
      <c r="B751" s="27"/>
    </row>
    <row r="752">
      <c r="B752" s="27"/>
    </row>
    <row r="753">
      <c r="B753" s="27"/>
    </row>
    <row r="754">
      <c r="B754" s="27"/>
    </row>
    <row r="755">
      <c r="B755" s="27"/>
    </row>
    <row r="756">
      <c r="B756" s="27"/>
    </row>
    <row r="757">
      <c r="B757" s="27"/>
    </row>
    <row r="758">
      <c r="B758" s="27"/>
    </row>
    <row r="759">
      <c r="B759" s="27"/>
    </row>
    <row r="760">
      <c r="B760" s="27"/>
    </row>
    <row r="761">
      <c r="B761" s="27"/>
    </row>
    <row r="762">
      <c r="B762" s="27"/>
    </row>
    <row r="763">
      <c r="B763" s="27"/>
    </row>
    <row r="764">
      <c r="B764" s="27"/>
    </row>
    <row r="765">
      <c r="B765" s="27"/>
    </row>
    <row r="766">
      <c r="B766" s="27"/>
    </row>
    <row r="767">
      <c r="B767" s="27"/>
    </row>
    <row r="768">
      <c r="B768" s="27"/>
    </row>
    <row r="769">
      <c r="B769" s="27"/>
    </row>
    <row r="770">
      <c r="B770" s="27"/>
    </row>
    <row r="771">
      <c r="B771" s="27"/>
    </row>
    <row r="772">
      <c r="B772" s="27"/>
    </row>
    <row r="773">
      <c r="B773" s="27"/>
    </row>
    <row r="774">
      <c r="B774" s="27"/>
    </row>
    <row r="775">
      <c r="B775" s="27"/>
    </row>
    <row r="776">
      <c r="B776" s="27"/>
    </row>
    <row r="777">
      <c r="B777" s="27"/>
    </row>
    <row r="778">
      <c r="B778" s="27"/>
    </row>
    <row r="779">
      <c r="B779" s="27"/>
    </row>
    <row r="780">
      <c r="B780" s="27"/>
    </row>
    <row r="781">
      <c r="B781" s="27"/>
    </row>
    <row r="782">
      <c r="B782" s="27"/>
    </row>
    <row r="783">
      <c r="B783" s="27"/>
    </row>
    <row r="784">
      <c r="B784" s="27"/>
    </row>
    <row r="785">
      <c r="B785" s="27"/>
    </row>
    <row r="786">
      <c r="B786" s="27"/>
    </row>
    <row r="787">
      <c r="B787" s="27"/>
    </row>
    <row r="788">
      <c r="B788" s="27"/>
    </row>
    <row r="789">
      <c r="B789" s="27"/>
    </row>
    <row r="790">
      <c r="B790" s="27"/>
    </row>
    <row r="791">
      <c r="B791" s="27"/>
    </row>
    <row r="792">
      <c r="B792" s="27"/>
    </row>
    <row r="793">
      <c r="B793" s="27"/>
    </row>
    <row r="794">
      <c r="B794" s="27"/>
    </row>
    <row r="795">
      <c r="B795" s="27"/>
    </row>
    <row r="796">
      <c r="B796" s="27"/>
    </row>
    <row r="797">
      <c r="B797" s="27"/>
    </row>
    <row r="798">
      <c r="B798" s="27"/>
    </row>
    <row r="799">
      <c r="B799" s="27"/>
    </row>
    <row r="800">
      <c r="B800" s="27"/>
    </row>
    <row r="801">
      <c r="B801" s="27"/>
    </row>
    <row r="802">
      <c r="B802" s="27"/>
    </row>
    <row r="803">
      <c r="B803" s="27"/>
    </row>
    <row r="804">
      <c r="B804" s="27"/>
    </row>
    <row r="805">
      <c r="B805" s="27"/>
    </row>
    <row r="806">
      <c r="B806" s="27"/>
    </row>
    <row r="807">
      <c r="B807" s="27"/>
    </row>
    <row r="808">
      <c r="B808" s="27"/>
    </row>
    <row r="809">
      <c r="B809" s="27"/>
    </row>
    <row r="810">
      <c r="B810" s="27"/>
    </row>
    <row r="811">
      <c r="B811" s="27"/>
    </row>
    <row r="812">
      <c r="B812" s="27"/>
    </row>
    <row r="813">
      <c r="B813" s="27"/>
    </row>
    <row r="814">
      <c r="B814" s="27"/>
    </row>
    <row r="815">
      <c r="B815" s="27"/>
    </row>
    <row r="816">
      <c r="B816" s="27"/>
    </row>
    <row r="817">
      <c r="B817" s="27"/>
    </row>
    <row r="818">
      <c r="B818" s="27"/>
    </row>
    <row r="819">
      <c r="B819" s="27"/>
    </row>
    <row r="820">
      <c r="B820" s="27"/>
    </row>
    <row r="821">
      <c r="B821" s="27"/>
    </row>
    <row r="822">
      <c r="B822" s="27"/>
    </row>
    <row r="823">
      <c r="B823" s="27"/>
    </row>
    <row r="824">
      <c r="B824" s="27"/>
    </row>
    <row r="825">
      <c r="B825" s="27"/>
    </row>
    <row r="826">
      <c r="B826" s="27"/>
    </row>
    <row r="827">
      <c r="B827" s="27"/>
    </row>
    <row r="828">
      <c r="B828" s="27"/>
    </row>
    <row r="829">
      <c r="B829" s="27"/>
    </row>
    <row r="830">
      <c r="B830" s="27"/>
    </row>
    <row r="831">
      <c r="B831" s="27"/>
    </row>
    <row r="832">
      <c r="B832" s="27"/>
    </row>
    <row r="833">
      <c r="B833" s="27"/>
    </row>
    <row r="834">
      <c r="B834" s="27"/>
    </row>
    <row r="835">
      <c r="B835" s="27"/>
    </row>
    <row r="836">
      <c r="B836" s="27"/>
    </row>
    <row r="837">
      <c r="B837" s="27"/>
    </row>
    <row r="838">
      <c r="B838" s="27"/>
    </row>
    <row r="839">
      <c r="B839" s="27"/>
    </row>
    <row r="840">
      <c r="B840" s="27"/>
    </row>
    <row r="841">
      <c r="B841" s="27"/>
    </row>
    <row r="842">
      <c r="B842" s="27"/>
    </row>
    <row r="843">
      <c r="B843" s="27"/>
    </row>
    <row r="844">
      <c r="B844" s="27"/>
    </row>
    <row r="845">
      <c r="B845" s="27"/>
    </row>
    <row r="846">
      <c r="B846" s="27"/>
    </row>
    <row r="847">
      <c r="B847" s="27"/>
    </row>
    <row r="848">
      <c r="B848" s="27"/>
    </row>
    <row r="849">
      <c r="B849" s="27"/>
    </row>
    <row r="850">
      <c r="B850" s="27"/>
    </row>
    <row r="851">
      <c r="B851" s="27"/>
    </row>
    <row r="852">
      <c r="B852" s="27"/>
    </row>
    <row r="853">
      <c r="B853" s="27"/>
    </row>
    <row r="854">
      <c r="B854" s="27"/>
    </row>
    <row r="855">
      <c r="B855" s="27"/>
    </row>
    <row r="856">
      <c r="B856" s="27"/>
    </row>
    <row r="857">
      <c r="B857" s="27"/>
    </row>
    <row r="858">
      <c r="B858" s="27"/>
    </row>
    <row r="859">
      <c r="B859" s="27"/>
    </row>
    <row r="860">
      <c r="B860" s="27"/>
    </row>
    <row r="861">
      <c r="B861" s="27"/>
    </row>
    <row r="862">
      <c r="B862" s="27"/>
    </row>
    <row r="863">
      <c r="B863" s="27"/>
    </row>
    <row r="864">
      <c r="B864" s="27"/>
    </row>
    <row r="865">
      <c r="B865" s="27"/>
    </row>
    <row r="866">
      <c r="B866" s="27"/>
    </row>
    <row r="867">
      <c r="B867" s="27"/>
    </row>
    <row r="868">
      <c r="B868" s="27"/>
    </row>
    <row r="869">
      <c r="B869" s="27"/>
    </row>
    <row r="870">
      <c r="B870" s="27"/>
    </row>
    <row r="871">
      <c r="B871" s="27"/>
    </row>
    <row r="872">
      <c r="B872" s="27"/>
    </row>
    <row r="873">
      <c r="B873" s="27"/>
    </row>
    <row r="874">
      <c r="B874" s="27"/>
    </row>
    <row r="875">
      <c r="B875" s="27"/>
    </row>
    <row r="876">
      <c r="B876" s="27"/>
    </row>
    <row r="877">
      <c r="B877" s="27"/>
    </row>
    <row r="878">
      <c r="B878" s="27"/>
    </row>
    <row r="879">
      <c r="B879" s="27"/>
    </row>
    <row r="880">
      <c r="B880" s="27"/>
    </row>
    <row r="881">
      <c r="B881" s="27"/>
    </row>
    <row r="882">
      <c r="B882" s="27"/>
    </row>
    <row r="883">
      <c r="B883" s="27"/>
    </row>
    <row r="884">
      <c r="B884" s="27"/>
    </row>
    <row r="885">
      <c r="B885" s="27"/>
    </row>
    <row r="886">
      <c r="B886" s="27"/>
    </row>
    <row r="887">
      <c r="B887" s="27"/>
    </row>
    <row r="888">
      <c r="B888" s="27"/>
    </row>
    <row r="889">
      <c r="B889" s="27"/>
    </row>
    <row r="890">
      <c r="B890" s="27"/>
    </row>
    <row r="891">
      <c r="B891" s="27"/>
    </row>
    <row r="892">
      <c r="B892" s="27"/>
    </row>
    <row r="893">
      <c r="B893" s="27"/>
    </row>
    <row r="894">
      <c r="B894" s="27"/>
    </row>
    <row r="895">
      <c r="B895" s="27"/>
    </row>
    <row r="896">
      <c r="B896" s="27"/>
    </row>
    <row r="897">
      <c r="B897" s="27"/>
    </row>
    <row r="898">
      <c r="B898" s="27"/>
    </row>
    <row r="899">
      <c r="B899" s="27"/>
    </row>
    <row r="900">
      <c r="B900" s="27"/>
    </row>
    <row r="901">
      <c r="B901" s="27"/>
    </row>
    <row r="902">
      <c r="B902" s="27"/>
    </row>
    <row r="903">
      <c r="B903" s="27"/>
    </row>
    <row r="904">
      <c r="B904" s="27"/>
    </row>
    <row r="905">
      <c r="B905" s="27"/>
    </row>
    <row r="906">
      <c r="B906" s="27"/>
    </row>
    <row r="907">
      <c r="B907" s="27"/>
    </row>
    <row r="908">
      <c r="B908" s="27"/>
    </row>
    <row r="909">
      <c r="B909" s="27"/>
    </row>
    <row r="910">
      <c r="B910" s="27"/>
    </row>
    <row r="911">
      <c r="B911" s="27"/>
    </row>
    <row r="912">
      <c r="B912" s="27"/>
    </row>
    <row r="913">
      <c r="B913" s="27"/>
    </row>
    <row r="914">
      <c r="B914" s="27"/>
    </row>
    <row r="915">
      <c r="B915" s="27"/>
    </row>
    <row r="916">
      <c r="B916" s="27"/>
    </row>
    <row r="917">
      <c r="B917" s="27"/>
    </row>
    <row r="918">
      <c r="B918" s="27"/>
    </row>
    <row r="919">
      <c r="B919" s="27"/>
    </row>
    <row r="920">
      <c r="B920" s="27"/>
    </row>
    <row r="921">
      <c r="B921" s="27"/>
    </row>
    <row r="922">
      <c r="B922" s="27"/>
    </row>
    <row r="923">
      <c r="B923" s="27"/>
    </row>
    <row r="924">
      <c r="B924" s="27"/>
    </row>
    <row r="925">
      <c r="B925" s="27"/>
    </row>
    <row r="926">
      <c r="B926" s="27"/>
    </row>
    <row r="927">
      <c r="B927" s="27"/>
    </row>
    <row r="928">
      <c r="B928" s="27"/>
    </row>
    <row r="929">
      <c r="B929" s="27"/>
    </row>
    <row r="930">
      <c r="B930" s="27"/>
    </row>
    <row r="931">
      <c r="B931" s="27"/>
    </row>
    <row r="932">
      <c r="B932" s="27"/>
    </row>
    <row r="933">
      <c r="B933" s="27"/>
    </row>
    <row r="934">
      <c r="B934" s="27"/>
    </row>
    <row r="935">
      <c r="B935" s="27"/>
    </row>
    <row r="936">
      <c r="B936" s="27"/>
    </row>
    <row r="937">
      <c r="B937" s="27"/>
    </row>
    <row r="938">
      <c r="B938" s="27"/>
    </row>
    <row r="939">
      <c r="B939" s="27"/>
    </row>
    <row r="940">
      <c r="B940" s="27"/>
    </row>
    <row r="941">
      <c r="B941" s="27"/>
    </row>
    <row r="942">
      <c r="B942" s="27"/>
    </row>
    <row r="943">
      <c r="B943" s="27"/>
    </row>
    <row r="944">
      <c r="B944" s="27"/>
    </row>
    <row r="945">
      <c r="B945" s="27"/>
    </row>
    <row r="946">
      <c r="B946" s="27"/>
    </row>
    <row r="947">
      <c r="B947" s="27"/>
    </row>
    <row r="948">
      <c r="B948" s="27"/>
    </row>
    <row r="949">
      <c r="B949" s="27"/>
    </row>
    <row r="950">
      <c r="B950" s="27"/>
    </row>
    <row r="951">
      <c r="B951" s="27"/>
    </row>
    <row r="952">
      <c r="B952" s="27"/>
    </row>
    <row r="953">
      <c r="B953" s="27"/>
    </row>
    <row r="954">
      <c r="B954" s="27"/>
    </row>
    <row r="955">
      <c r="B955" s="27"/>
    </row>
    <row r="956">
      <c r="B956" s="27"/>
    </row>
    <row r="957">
      <c r="B957" s="27"/>
    </row>
    <row r="958">
      <c r="B958" s="27"/>
    </row>
    <row r="959">
      <c r="B959" s="27"/>
    </row>
    <row r="960">
      <c r="B960" s="27"/>
    </row>
    <row r="961">
      <c r="B961" s="27"/>
    </row>
    <row r="962">
      <c r="B962" s="27"/>
    </row>
    <row r="963">
      <c r="B963" s="27"/>
    </row>
    <row r="964">
      <c r="B964" s="27"/>
    </row>
    <row r="965">
      <c r="B965" s="27"/>
    </row>
    <row r="966">
      <c r="B966" s="27"/>
    </row>
    <row r="967">
      <c r="B967" s="27"/>
    </row>
    <row r="968">
      <c r="B968" s="27"/>
    </row>
    <row r="969">
      <c r="B969" s="27"/>
    </row>
    <row r="970">
      <c r="B970" s="27"/>
    </row>
    <row r="971">
      <c r="B971" s="27"/>
    </row>
    <row r="972">
      <c r="B972" s="27"/>
    </row>
    <row r="973">
      <c r="B973" s="27"/>
    </row>
    <row r="974">
      <c r="B974" s="27"/>
    </row>
    <row r="975">
      <c r="B975" s="27"/>
    </row>
    <row r="976">
      <c r="B976" s="27"/>
    </row>
    <row r="977">
      <c r="B977" s="27"/>
    </row>
    <row r="978">
      <c r="B978" s="27"/>
    </row>
    <row r="979">
      <c r="B979" s="27"/>
    </row>
    <row r="980">
      <c r="B980" s="27"/>
    </row>
    <row r="981">
      <c r="B981" s="27"/>
    </row>
    <row r="982">
      <c r="B982" s="27"/>
    </row>
    <row r="983">
      <c r="B983" s="27"/>
    </row>
    <row r="984">
      <c r="B984" s="27"/>
    </row>
    <row r="985">
      <c r="B985" s="27"/>
    </row>
    <row r="986">
      <c r="B986" s="27"/>
    </row>
    <row r="987">
      <c r="B987" s="27"/>
    </row>
    <row r="988">
      <c r="B988" s="27"/>
    </row>
    <row r="989">
      <c r="B989" s="27"/>
    </row>
    <row r="990">
      <c r="B990" s="27"/>
    </row>
    <row r="991">
      <c r="B991" s="27"/>
    </row>
    <row r="992">
      <c r="B992" s="27"/>
    </row>
    <row r="993">
      <c r="B993" s="27"/>
    </row>
    <row r="994">
      <c r="B994" s="27"/>
    </row>
    <row r="995">
      <c r="B995" s="27"/>
    </row>
    <row r="996">
      <c r="B996" s="27"/>
    </row>
    <row r="997">
      <c r="B997" s="27"/>
    </row>
    <row r="998">
      <c r="B998" s="27"/>
    </row>
    <row r="999">
      <c r="B999" s="27"/>
    </row>
    <row r="1000">
      <c r="B1000" s="27"/>
    </row>
    <row r="1001">
      <c r="B1001" s="27"/>
    </row>
  </sheetData>
  <mergeCells count="2">
    <mergeCell ref="A1:E1"/>
    <mergeCell ref="F4:J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63"/>
    <col customWidth="1" min="3" max="3" width="27.63"/>
    <col customWidth="1" min="5" max="5" width="22.38"/>
    <col customWidth="1" min="6" max="6" width="24.13"/>
    <col customWidth="1" min="7" max="7" width="18.25"/>
  </cols>
  <sheetData>
    <row r="1">
      <c r="A1" s="29" t="s">
        <v>35</v>
      </c>
      <c r="B1" s="2"/>
      <c r="C1" s="2"/>
      <c r="D1" s="2"/>
      <c r="E1" s="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>
      <c r="A2" s="31" t="s">
        <v>1</v>
      </c>
      <c r="B2" s="32" t="s">
        <v>2</v>
      </c>
      <c r="C2" s="33" t="s">
        <v>3</v>
      </c>
      <c r="D2" s="34" t="s">
        <v>4</v>
      </c>
      <c r="E2" s="35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>
      <c r="A3" s="37">
        <v>44834.0</v>
      </c>
      <c r="B3" s="14" t="s">
        <v>36</v>
      </c>
      <c r="C3" s="15" t="s">
        <v>37</v>
      </c>
      <c r="D3" s="16">
        <v>67.96</v>
      </c>
    </row>
    <row r="4">
      <c r="A4" s="37">
        <v>44838.0</v>
      </c>
      <c r="B4" s="14" t="s">
        <v>36</v>
      </c>
      <c r="C4" s="15" t="s">
        <v>38</v>
      </c>
      <c r="D4" s="16">
        <v>75.0</v>
      </c>
      <c r="F4" s="38" t="s">
        <v>11</v>
      </c>
      <c r="G4" s="2"/>
      <c r="H4" s="2"/>
      <c r="I4" s="2"/>
      <c r="J4" s="3"/>
    </row>
    <row r="5">
      <c r="A5" s="39">
        <v>44883.0</v>
      </c>
      <c r="B5" s="40" t="s">
        <v>39</v>
      </c>
      <c r="C5" s="15" t="s">
        <v>40</v>
      </c>
      <c r="D5" s="24">
        <f>321.12+181.35</f>
        <v>502.47</v>
      </c>
      <c r="E5" s="15" t="s">
        <v>41</v>
      </c>
      <c r="F5" s="41" t="s">
        <v>14</v>
      </c>
      <c r="G5" s="41" t="s">
        <v>2</v>
      </c>
      <c r="H5" s="41" t="s">
        <v>15</v>
      </c>
      <c r="I5" s="41" t="s">
        <v>16</v>
      </c>
      <c r="J5" s="41" t="s">
        <v>17</v>
      </c>
    </row>
    <row r="6">
      <c r="A6" s="37">
        <v>44895.0</v>
      </c>
      <c r="B6" s="14" t="s">
        <v>39</v>
      </c>
      <c r="C6" s="15" t="s">
        <v>40</v>
      </c>
      <c r="D6" s="16">
        <v>19.21</v>
      </c>
      <c r="E6" s="15" t="s">
        <v>42</v>
      </c>
      <c r="F6" s="20" t="s">
        <v>43</v>
      </c>
      <c r="G6" s="21" t="s">
        <v>39</v>
      </c>
      <c r="H6" s="22">
        <v>2000.0</v>
      </c>
      <c r="I6" s="23">
        <f>D5+D6</f>
        <v>521.68</v>
      </c>
      <c r="J6" s="23">
        <f t="shared" ref="J6:J10" si="1">H6-I6</f>
        <v>1478.32</v>
      </c>
    </row>
    <row r="7">
      <c r="A7" s="37">
        <v>44895.0</v>
      </c>
      <c r="B7" s="14" t="s">
        <v>36</v>
      </c>
      <c r="C7" s="15" t="s">
        <v>44</v>
      </c>
      <c r="D7" s="16">
        <v>69.71</v>
      </c>
      <c r="E7" s="15" t="s">
        <v>45</v>
      </c>
      <c r="F7" s="20" t="s">
        <v>46</v>
      </c>
      <c r="G7" s="21" t="s">
        <v>47</v>
      </c>
      <c r="H7" s="22">
        <v>1150.0</v>
      </c>
      <c r="I7" s="23">
        <f>D8</f>
        <v>252.16</v>
      </c>
      <c r="J7" s="23">
        <f t="shared" si="1"/>
        <v>897.84</v>
      </c>
    </row>
    <row r="8">
      <c r="A8" s="9">
        <v>44895.0</v>
      </c>
      <c r="B8" s="10" t="s">
        <v>47</v>
      </c>
      <c r="C8" s="11" t="s">
        <v>48</v>
      </c>
      <c r="D8" s="12">
        <v>252.16</v>
      </c>
      <c r="E8" s="11" t="s">
        <v>49</v>
      </c>
      <c r="F8" s="20" t="s">
        <v>50</v>
      </c>
      <c r="G8" s="21" t="s">
        <v>36</v>
      </c>
      <c r="H8" s="22">
        <v>1550.0</v>
      </c>
      <c r="I8" s="23">
        <f>D3+D4+D7+D16</f>
        <v>332.66</v>
      </c>
      <c r="J8" s="23">
        <f t="shared" si="1"/>
        <v>1217.34</v>
      </c>
    </row>
    <row r="9">
      <c r="A9" s="37">
        <v>44942.0</v>
      </c>
      <c r="B9" s="14" t="s">
        <v>39</v>
      </c>
      <c r="C9" s="15" t="s">
        <v>51</v>
      </c>
      <c r="D9" s="16">
        <v>147.95</v>
      </c>
      <c r="F9" s="20" t="s">
        <v>52</v>
      </c>
      <c r="G9" s="21" t="s">
        <v>53</v>
      </c>
      <c r="H9" s="22">
        <v>3000.0</v>
      </c>
      <c r="I9" s="23">
        <f>3000</f>
        <v>3000</v>
      </c>
      <c r="J9" s="23">
        <f t="shared" si="1"/>
        <v>0</v>
      </c>
    </row>
    <row r="10">
      <c r="A10" s="37">
        <v>44942.0</v>
      </c>
      <c r="B10" s="14" t="s">
        <v>54</v>
      </c>
      <c r="C10" s="15" t="s">
        <v>55</v>
      </c>
      <c r="D10" s="16">
        <v>177.94</v>
      </c>
      <c r="E10" s="15" t="s">
        <v>56</v>
      </c>
      <c r="F10" s="20" t="s">
        <v>57</v>
      </c>
      <c r="G10" s="21" t="s">
        <v>54</v>
      </c>
      <c r="H10" s="22">
        <v>350.0</v>
      </c>
      <c r="I10" s="22">
        <v>0.0</v>
      </c>
      <c r="J10" s="23">
        <f t="shared" si="1"/>
        <v>350</v>
      </c>
    </row>
    <row r="11">
      <c r="A11" s="37">
        <v>44942.0</v>
      </c>
      <c r="B11" s="14" t="s">
        <v>47</v>
      </c>
      <c r="C11" s="15" t="s">
        <v>58</v>
      </c>
      <c r="D11" s="16">
        <v>293.32</v>
      </c>
      <c r="E11" s="15" t="s">
        <v>59</v>
      </c>
      <c r="F11" s="25"/>
      <c r="G11" s="25"/>
      <c r="H11" s="25"/>
      <c r="I11" s="25"/>
      <c r="J11" s="25"/>
    </row>
    <row r="12">
      <c r="A12" s="37">
        <v>44942.0</v>
      </c>
      <c r="B12" s="14" t="s">
        <v>47</v>
      </c>
      <c r="C12" s="15" t="s">
        <v>60</v>
      </c>
      <c r="D12" s="16">
        <v>298.24</v>
      </c>
      <c r="E12" s="15" t="s">
        <v>61</v>
      </c>
      <c r="F12" s="26" t="s">
        <v>31</v>
      </c>
      <c r="G12" s="25"/>
      <c r="H12" s="22">
        <f t="shared" ref="H12:I12" si="2">sum(H6:H10)</f>
        <v>8050</v>
      </c>
      <c r="I12" s="23">
        <f t="shared" si="2"/>
        <v>4106.5</v>
      </c>
      <c r="J12" s="23">
        <f>H12-I12</f>
        <v>3943.5</v>
      </c>
    </row>
    <row r="13">
      <c r="A13" s="37">
        <v>44951.0</v>
      </c>
      <c r="B13" s="14" t="s">
        <v>47</v>
      </c>
      <c r="C13" s="15" t="s">
        <v>62</v>
      </c>
      <c r="D13" s="16">
        <v>76.13</v>
      </c>
      <c r="E13" s="15" t="s">
        <v>63</v>
      </c>
    </row>
    <row r="14">
      <c r="A14" s="13">
        <v>44954.0</v>
      </c>
      <c r="B14" s="14" t="s">
        <v>53</v>
      </c>
      <c r="C14" s="15" t="s">
        <v>64</v>
      </c>
      <c r="D14" s="16">
        <v>3000.0</v>
      </c>
    </row>
    <row r="15">
      <c r="A15" s="13">
        <v>44967.0</v>
      </c>
      <c r="B15" s="40" t="s">
        <v>39</v>
      </c>
      <c r="C15" s="15" t="s">
        <v>65</v>
      </c>
      <c r="D15" s="15">
        <v>142.24</v>
      </c>
      <c r="E15" s="15" t="s">
        <v>66</v>
      </c>
    </row>
    <row r="16">
      <c r="A16" s="37">
        <v>44967.0</v>
      </c>
      <c r="B16" s="14" t="s">
        <v>36</v>
      </c>
      <c r="C16" s="15" t="s">
        <v>67</v>
      </c>
      <c r="D16" s="16">
        <v>119.99</v>
      </c>
    </row>
    <row r="17">
      <c r="A17" s="37">
        <v>44967.0</v>
      </c>
      <c r="B17" s="14" t="s">
        <v>54</v>
      </c>
      <c r="C17" s="15" t="s">
        <v>55</v>
      </c>
      <c r="D17" s="16">
        <v>93.97</v>
      </c>
      <c r="E17" s="15" t="s">
        <v>68</v>
      </c>
    </row>
    <row r="18">
      <c r="A18" s="37">
        <v>44967.0</v>
      </c>
      <c r="B18" s="40" t="s">
        <v>39</v>
      </c>
      <c r="C18" s="15" t="s">
        <v>40</v>
      </c>
      <c r="D18" s="16">
        <v>254.55</v>
      </c>
      <c r="E18" s="15" t="s">
        <v>69</v>
      </c>
    </row>
    <row r="19">
      <c r="A19" s="37">
        <v>44972.0</v>
      </c>
      <c r="B19" s="14" t="s">
        <v>47</v>
      </c>
      <c r="C19" s="15" t="s">
        <v>70</v>
      </c>
      <c r="D19" s="16">
        <v>108.59</v>
      </c>
      <c r="E19" s="15" t="s">
        <v>66</v>
      </c>
    </row>
    <row r="20">
      <c r="A20" s="37">
        <v>44999.0</v>
      </c>
      <c r="B20" s="14" t="s">
        <v>39</v>
      </c>
      <c r="C20" s="15" t="s">
        <v>51</v>
      </c>
      <c r="D20" s="15">
        <v>155.18</v>
      </c>
      <c r="E20" s="15" t="s">
        <v>71</v>
      </c>
    </row>
    <row r="21">
      <c r="A21" s="42"/>
      <c r="B21" s="27"/>
    </row>
    <row r="22">
      <c r="A22" s="42"/>
      <c r="B22" s="27"/>
      <c r="D22" s="24"/>
    </row>
    <row r="23">
      <c r="A23" s="42"/>
      <c r="B23" s="27"/>
      <c r="C23" s="28" t="s">
        <v>34</v>
      </c>
      <c r="D23" s="24">
        <f>SUM(D2:D19)</f>
        <v>5699.43</v>
      </c>
    </row>
    <row r="24">
      <c r="A24" s="42"/>
      <c r="B24" s="27"/>
      <c r="D24" s="24"/>
    </row>
    <row r="25">
      <c r="A25" s="42"/>
      <c r="B25" s="27"/>
      <c r="D25" s="24"/>
    </row>
    <row r="26">
      <c r="A26" s="42"/>
      <c r="B26" s="27"/>
      <c r="D26" s="24"/>
    </row>
    <row r="27">
      <c r="A27" s="42"/>
      <c r="B27" s="27"/>
      <c r="D27" s="24"/>
    </row>
    <row r="28">
      <c r="A28" s="42"/>
      <c r="B28" s="27"/>
      <c r="D28" s="24"/>
    </row>
    <row r="29">
      <c r="A29" s="42"/>
      <c r="B29" s="27"/>
      <c r="D29" s="24"/>
    </row>
    <row r="30">
      <c r="A30" s="42"/>
      <c r="B30" s="27"/>
      <c r="D30" s="24"/>
    </row>
    <row r="31">
      <c r="A31" s="42"/>
      <c r="B31" s="27"/>
      <c r="D31" s="24"/>
    </row>
    <row r="32">
      <c r="A32" s="42"/>
      <c r="B32" s="27"/>
      <c r="D32" s="24"/>
    </row>
    <row r="33">
      <c r="A33" s="42"/>
      <c r="B33" s="27"/>
      <c r="D33" s="24"/>
    </row>
    <row r="34">
      <c r="A34" s="42"/>
      <c r="B34" s="27"/>
      <c r="D34" s="24"/>
    </row>
    <row r="35">
      <c r="A35" s="42"/>
      <c r="B35" s="27"/>
      <c r="D35" s="24"/>
    </row>
    <row r="36">
      <c r="A36" s="42"/>
      <c r="B36" s="27"/>
      <c r="D36" s="24"/>
    </row>
    <row r="37">
      <c r="A37" s="42"/>
      <c r="B37" s="27"/>
      <c r="D37" s="24"/>
    </row>
    <row r="38">
      <c r="A38" s="42"/>
      <c r="B38" s="27"/>
      <c r="D38" s="24"/>
    </row>
    <row r="39">
      <c r="A39" s="42"/>
      <c r="B39" s="27"/>
      <c r="D39" s="24"/>
    </row>
    <row r="40">
      <c r="A40" s="42"/>
      <c r="B40" s="27"/>
      <c r="D40" s="24"/>
    </row>
    <row r="41">
      <c r="A41" s="42"/>
      <c r="B41" s="27"/>
      <c r="D41" s="24"/>
    </row>
    <row r="42">
      <c r="A42" s="42"/>
      <c r="B42" s="27"/>
      <c r="D42" s="24"/>
    </row>
    <row r="43">
      <c r="A43" s="42"/>
      <c r="B43" s="27"/>
      <c r="D43" s="24"/>
    </row>
    <row r="44">
      <c r="A44" s="42"/>
      <c r="B44" s="27"/>
      <c r="D44" s="24"/>
    </row>
    <row r="45">
      <c r="A45" s="42"/>
      <c r="B45" s="27"/>
      <c r="D45" s="24"/>
    </row>
    <row r="46">
      <c r="A46" s="42"/>
      <c r="B46" s="27"/>
      <c r="D46" s="24"/>
    </row>
    <row r="47">
      <c r="A47" s="42"/>
      <c r="B47" s="27"/>
      <c r="D47" s="24"/>
    </row>
    <row r="48">
      <c r="A48" s="42"/>
      <c r="B48" s="27"/>
      <c r="D48" s="24"/>
    </row>
    <row r="49">
      <c r="A49" s="42"/>
      <c r="B49" s="27"/>
      <c r="D49" s="24"/>
    </row>
    <row r="50">
      <c r="A50" s="42"/>
      <c r="B50" s="27"/>
      <c r="D50" s="24"/>
    </row>
    <row r="51">
      <c r="A51" s="42"/>
      <c r="B51" s="27"/>
      <c r="D51" s="24"/>
    </row>
    <row r="52">
      <c r="A52" s="42"/>
      <c r="B52" s="27"/>
      <c r="D52" s="24"/>
    </row>
    <row r="53">
      <c r="A53" s="42"/>
      <c r="B53" s="27"/>
      <c r="D53" s="24"/>
    </row>
    <row r="54">
      <c r="A54" s="42"/>
      <c r="B54" s="27"/>
      <c r="D54" s="24"/>
    </row>
    <row r="55">
      <c r="A55" s="42"/>
      <c r="B55" s="27"/>
      <c r="D55" s="24"/>
    </row>
    <row r="56">
      <c r="A56" s="42"/>
      <c r="B56" s="27"/>
      <c r="D56" s="24"/>
    </row>
    <row r="57">
      <c r="A57" s="42"/>
      <c r="B57" s="27"/>
      <c r="D57" s="24"/>
    </row>
    <row r="58">
      <c r="A58" s="42"/>
      <c r="B58" s="27"/>
      <c r="D58" s="24"/>
    </row>
    <row r="59">
      <c r="A59" s="42"/>
      <c r="B59" s="27"/>
      <c r="D59" s="24"/>
    </row>
    <row r="60">
      <c r="A60" s="42"/>
      <c r="B60" s="27"/>
      <c r="D60" s="24"/>
    </row>
    <row r="61">
      <c r="A61" s="42"/>
      <c r="B61" s="27"/>
      <c r="D61" s="24"/>
    </row>
    <row r="62">
      <c r="A62" s="42"/>
      <c r="B62" s="27"/>
      <c r="D62" s="24"/>
    </row>
    <row r="63">
      <c r="A63" s="42"/>
      <c r="B63" s="27"/>
      <c r="D63" s="24"/>
    </row>
    <row r="64">
      <c r="A64" s="42"/>
      <c r="B64" s="27"/>
      <c r="D64" s="24"/>
    </row>
    <row r="65">
      <c r="A65" s="42"/>
      <c r="B65" s="27"/>
      <c r="D65" s="24"/>
    </row>
    <row r="66">
      <c r="A66" s="42"/>
      <c r="B66" s="27"/>
      <c r="D66" s="24"/>
    </row>
    <row r="67">
      <c r="A67" s="42"/>
      <c r="B67" s="27"/>
      <c r="D67" s="24"/>
    </row>
    <row r="68">
      <c r="A68" s="42"/>
      <c r="B68" s="27"/>
      <c r="D68" s="24"/>
    </row>
    <row r="69">
      <c r="A69" s="42"/>
      <c r="B69" s="27"/>
      <c r="D69" s="24"/>
    </row>
    <row r="70">
      <c r="A70" s="42"/>
      <c r="B70" s="27"/>
      <c r="D70" s="24"/>
    </row>
    <row r="71">
      <c r="A71" s="42"/>
      <c r="B71" s="27"/>
      <c r="D71" s="24"/>
    </row>
    <row r="72">
      <c r="A72" s="42"/>
      <c r="B72" s="27"/>
      <c r="D72" s="24"/>
    </row>
    <row r="73">
      <c r="A73" s="42"/>
      <c r="B73" s="27"/>
      <c r="D73" s="24"/>
    </row>
    <row r="74">
      <c r="A74" s="42"/>
      <c r="B74" s="27"/>
      <c r="D74" s="24"/>
    </row>
    <row r="75">
      <c r="A75" s="42"/>
      <c r="B75" s="27"/>
      <c r="D75" s="24"/>
    </row>
    <row r="76">
      <c r="A76" s="42"/>
      <c r="B76" s="27"/>
      <c r="D76" s="24"/>
    </row>
    <row r="77">
      <c r="A77" s="42"/>
      <c r="B77" s="27"/>
      <c r="D77" s="24"/>
    </row>
    <row r="78">
      <c r="A78" s="42"/>
      <c r="B78" s="27"/>
      <c r="D78" s="24"/>
    </row>
    <row r="79">
      <c r="A79" s="42"/>
      <c r="B79" s="27"/>
      <c r="D79" s="24"/>
    </row>
    <row r="80">
      <c r="A80" s="42"/>
      <c r="B80" s="27"/>
      <c r="D80" s="24"/>
    </row>
    <row r="81">
      <c r="A81" s="42"/>
      <c r="B81" s="27"/>
      <c r="D81" s="24"/>
    </row>
    <row r="82">
      <c r="A82" s="42"/>
      <c r="B82" s="27"/>
      <c r="D82" s="24"/>
    </row>
    <row r="83">
      <c r="A83" s="42"/>
      <c r="B83" s="27"/>
      <c r="D83" s="24"/>
    </row>
    <row r="84">
      <c r="A84" s="42"/>
      <c r="B84" s="27"/>
      <c r="D84" s="24"/>
    </row>
    <row r="85">
      <c r="A85" s="42"/>
      <c r="B85" s="27"/>
      <c r="D85" s="24"/>
    </row>
    <row r="86">
      <c r="A86" s="42"/>
      <c r="B86" s="27"/>
      <c r="D86" s="24"/>
    </row>
    <row r="87">
      <c r="A87" s="42"/>
      <c r="B87" s="27"/>
      <c r="D87" s="24"/>
    </row>
    <row r="88">
      <c r="A88" s="42"/>
      <c r="B88" s="27"/>
      <c r="D88" s="24"/>
    </row>
    <row r="89">
      <c r="A89" s="42"/>
      <c r="B89" s="27"/>
      <c r="D89" s="24"/>
    </row>
    <row r="90">
      <c r="A90" s="42"/>
      <c r="B90" s="27"/>
      <c r="D90" s="24"/>
    </row>
    <row r="91">
      <c r="A91" s="42"/>
      <c r="B91" s="27"/>
      <c r="D91" s="24"/>
    </row>
    <row r="92">
      <c r="A92" s="42"/>
      <c r="B92" s="27"/>
      <c r="D92" s="24"/>
    </row>
    <row r="93">
      <c r="A93" s="42"/>
      <c r="B93" s="27"/>
      <c r="D93" s="24"/>
    </row>
    <row r="94">
      <c r="A94" s="42"/>
      <c r="B94" s="27"/>
      <c r="D94" s="24"/>
    </row>
    <row r="95">
      <c r="A95" s="42"/>
      <c r="B95" s="27"/>
      <c r="D95" s="24"/>
    </row>
    <row r="96">
      <c r="A96" s="42"/>
      <c r="B96" s="27"/>
      <c r="D96" s="24"/>
    </row>
    <row r="97">
      <c r="A97" s="42"/>
      <c r="B97" s="27"/>
      <c r="D97" s="24"/>
    </row>
    <row r="98">
      <c r="A98" s="42"/>
      <c r="B98" s="27"/>
      <c r="D98" s="24"/>
    </row>
    <row r="99">
      <c r="A99" s="42"/>
      <c r="B99" s="27"/>
      <c r="D99" s="24"/>
    </row>
    <row r="100">
      <c r="A100" s="42"/>
      <c r="B100" s="27"/>
      <c r="D100" s="24"/>
    </row>
    <row r="101">
      <c r="A101" s="42"/>
      <c r="B101" s="27"/>
      <c r="D101" s="24"/>
    </row>
    <row r="102">
      <c r="A102" s="42"/>
      <c r="B102" s="27"/>
      <c r="D102" s="24"/>
    </row>
    <row r="103">
      <c r="A103" s="42"/>
      <c r="B103" s="27"/>
      <c r="D103" s="24"/>
    </row>
    <row r="104">
      <c r="A104" s="42"/>
      <c r="B104" s="27"/>
      <c r="D104" s="24"/>
    </row>
    <row r="105">
      <c r="A105" s="42"/>
      <c r="B105" s="27"/>
      <c r="D105" s="24"/>
    </row>
    <row r="106">
      <c r="A106" s="42"/>
      <c r="B106" s="27"/>
      <c r="D106" s="24"/>
    </row>
    <row r="107">
      <c r="A107" s="42"/>
      <c r="B107" s="27"/>
      <c r="D107" s="24"/>
    </row>
    <row r="108">
      <c r="A108" s="42"/>
      <c r="B108" s="27"/>
      <c r="D108" s="24"/>
    </row>
    <row r="109">
      <c r="A109" s="42"/>
      <c r="B109" s="27"/>
      <c r="D109" s="24"/>
    </row>
    <row r="110">
      <c r="A110" s="42"/>
      <c r="B110" s="27"/>
      <c r="D110" s="24"/>
    </row>
    <row r="111">
      <c r="A111" s="42"/>
      <c r="B111" s="27"/>
      <c r="D111" s="24"/>
    </row>
    <row r="112">
      <c r="A112" s="42"/>
      <c r="B112" s="27"/>
      <c r="D112" s="24"/>
    </row>
    <row r="113">
      <c r="A113" s="42"/>
      <c r="B113" s="27"/>
      <c r="D113" s="24"/>
    </row>
    <row r="114">
      <c r="A114" s="42"/>
      <c r="B114" s="27"/>
      <c r="D114" s="24"/>
    </row>
    <row r="115">
      <c r="A115" s="42"/>
      <c r="B115" s="27"/>
      <c r="D115" s="24"/>
    </row>
    <row r="116">
      <c r="A116" s="42"/>
      <c r="B116" s="27"/>
      <c r="D116" s="24"/>
    </row>
    <row r="117">
      <c r="A117" s="42"/>
      <c r="B117" s="27"/>
      <c r="D117" s="24"/>
    </row>
    <row r="118">
      <c r="A118" s="42"/>
      <c r="B118" s="27"/>
      <c r="D118" s="24"/>
    </row>
    <row r="119">
      <c r="A119" s="42"/>
      <c r="B119" s="27"/>
      <c r="D119" s="24"/>
    </row>
    <row r="120">
      <c r="A120" s="42"/>
      <c r="B120" s="27"/>
      <c r="D120" s="24"/>
    </row>
    <row r="121">
      <c r="A121" s="42"/>
      <c r="B121" s="27"/>
      <c r="D121" s="24"/>
    </row>
    <row r="122">
      <c r="A122" s="42"/>
      <c r="B122" s="27"/>
      <c r="D122" s="24"/>
    </row>
    <row r="123">
      <c r="A123" s="42"/>
      <c r="B123" s="27"/>
      <c r="D123" s="24"/>
    </row>
    <row r="124">
      <c r="A124" s="42"/>
      <c r="B124" s="27"/>
      <c r="D124" s="24"/>
    </row>
    <row r="125">
      <c r="A125" s="42"/>
      <c r="B125" s="27"/>
      <c r="D125" s="24"/>
    </row>
    <row r="126">
      <c r="A126" s="42"/>
      <c r="B126" s="27"/>
      <c r="D126" s="24"/>
    </row>
    <row r="127">
      <c r="A127" s="42"/>
      <c r="B127" s="27"/>
      <c r="D127" s="24"/>
    </row>
    <row r="128">
      <c r="A128" s="42"/>
      <c r="B128" s="27"/>
      <c r="D128" s="24"/>
    </row>
    <row r="129">
      <c r="A129" s="42"/>
      <c r="B129" s="27"/>
      <c r="D129" s="24"/>
    </row>
    <row r="130">
      <c r="A130" s="42"/>
      <c r="B130" s="27"/>
      <c r="D130" s="24"/>
    </row>
    <row r="131">
      <c r="A131" s="42"/>
      <c r="B131" s="27"/>
      <c r="D131" s="24"/>
    </row>
    <row r="132">
      <c r="A132" s="42"/>
      <c r="B132" s="27"/>
      <c r="D132" s="24"/>
    </row>
    <row r="133">
      <c r="A133" s="42"/>
      <c r="B133" s="27"/>
      <c r="D133" s="24"/>
    </row>
    <row r="134">
      <c r="A134" s="42"/>
      <c r="B134" s="27"/>
      <c r="D134" s="24"/>
    </row>
    <row r="135">
      <c r="A135" s="42"/>
      <c r="B135" s="27"/>
      <c r="D135" s="24"/>
    </row>
    <row r="136">
      <c r="A136" s="42"/>
      <c r="B136" s="27"/>
      <c r="D136" s="24"/>
    </row>
    <row r="137">
      <c r="A137" s="42"/>
      <c r="B137" s="27"/>
      <c r="D137" s="24"/>
    </row>
    <row r="138">
      <c r="A138" s="42"/>
      <c r="B138" s="27"/>
      <c r="D138" s="24"/>
    </row>
    <row r="139">
      <c r="A139" s="42"/>
      <c r="B139" s="27"/>
      <c r="D139" s="24"/>
    </row>
    <row r="140">
      <c r="A140" s="42"/>
      <c r="B140" s="27"/>
      <c r="D140" s="24"/>
    </row>
    <row r="141">
      <c r="A141" s="42"/>
      <c r="B141" s="27"/>
      <c r="D141" s="24"/>
    </row>
    <row r="142">
      <c r="A142" s="42"/>
      <c r="B142" s="27"/>
      <c r="D142" s="24"/>
    </row>
    <row r="143">
      <c r="A143" s="42"/>
      <c r="B143" s="27"/>
      <c r="D143" s="24"/>
    </row>
    <row r="144">
      <c r="A144" s="42"/>
      <c r="B144" s="27"/>
      <c r="D144" s="24"/>
    </row>
    <row r="145">
      <c r="A145" s="42"/>
      <c r="B145" s="27"/>
      <c r="D145" s="24"/>
    </row>
    <row r="146">
      <c r="A146" s="42"/>
      <c r="B146" s="27"/>
      <c r="D146" s="24"/>
    </row>
    <row r="147">
      <c r="A147" s="42"/>
      <c r="B147" s="27"/>
      <c r="D147" s="24"/>
    </row>
    <row r="148">
      <c r="A148" s="42"/>
      <c r="B148" s="27"/>
      <c r="D148" s="24"/>
    </row>
    <row r="149">
      <c r="A149" s="42"/>
      <c r="B149" s="27"/>
      <c r="D149" s="24"/>
    </row>
    <row r="150">
      <c r="A150" s="42"/>
      <c r="B150" s="27"/>
      <c r="D150" s="24"/>
    </row>
    <row r="151">
      <c r="A151" s="42"/>
      <c r="B151" s="27"/>
      <c r="D151" s="24"/>
    </row>
    <row r="152">
      <c r="A152" s="42"/>
      <c r="B152" s="27"/>
      <c r="D152" s="24"/>
    </row>
    <row r="153">
      <c r="A153" s="42"/>
      <c r="B153" s="27"/>
      <c r="D153" s="24"/>
    </row>
    <row r="154">
      <c r="A154" s="42"/>
      <c r="B154" s="27"/>
      <c r="D154" s="24"/>
    </row>
    <row r="155">
      <c r="A155" s="42"/>
      <c r="B155" s="27"/>
      <c r="D155" s="24"/>
    </row>
    <row r="156">
      <c r="A156" s="42"/>
      <c r="B156" s="27"/>
      <c r="D156" s="24"/>
    </row>
    <row r="157">
      <c r="A157" s="42"/>
      <c r="B157" s="27"/>
      <c r="D157" s="24"/>
    </row>
    <row r="158">
      <c r="A158" s="42"/>
      <c r="B158" s="27"/>
      <c r="D158" s="24"/>
    </row>
    <row r="159">
      <c r="A159" s="42"/>
      <c r="B159" s="27"/>
      <c r="D159" s="24"/>
    </row>
    <row r="160">
      <c r="A160" s="42"/>
      <c r="B160" s="27"/>
      <c r="D160" s="24"/>
    </row>
    <row r="161">
      <c r="A161" s="42"/>
      <c r="B161" s="27"/>
      <c r="D161" s="24"/>
    </row>
    <row r="162">
      <c r="A162" s="42"/>
      <c r="B162" s="27"/>
      <c r="D162" s="24"/>
    </row>
    <row r="163">
      <c r="A163" s="42"/>
      <c r="B163" s="27"/>
      <c r="D163" s="24"/>
    </row>
    <row r="164">
      <c r="A164" s="42"/>
      <c r="B164" s="27"/>
      <c r="D164" s="24"/>
    </row>
    <row r="165">
      <c r="A165" s="42"/>
      <c r="B165" s="27"/>
      <c r="D165" s="24"/>
    </row>
    <row r="166">
      <c r="A166" s="42"/>
      <c r="B166" s="27"/>
      <c r="D166" s="24"/>
    </row>
    <row r="167">
      <c r="A167" s="42"/>
      <c r="B167" s="27"/>
      <c r="D167" s="24"/>
    </row>
    <row r="168">
      <c r="A168" s="42"/>
      <c r="B168" s="27"/>
      <c r="D168" s="24"/>
    </row>
    <row r="169">
      <c r="A169" s="42"/>
      <c r="B169" s="27"/>
      <c r="D169" s="24"/>
    </row>
    <row r="170">
      <c r="A170" s="42"/>
      <c r="B170" s="27"/>
      <c r="D170" s="24"/>
    </row>
    <row r="171">
      <c r="A171" s="42"/>
      <c r="B171" s="27"/>
      <c r="D171" s="24"/>
    </row>
    <row r="172">
      <c r="A172" s="42"/>
      <c r="B172" s="27"/>
      <c r="D172" s="24"/>
    </row>
    <row r="173">
      <c r="A173" s="42"/>
      <c r="B173" s="27"/>
      <c r="D173" s="24"/>
    </row>
    <row r="174">
      <c r="A174" s="42"/>
      <c r="B174" s="27"/>
      <c r="D174" s="24"/>
    </row>
    <row r="175">
      <c r="A175" s="42"/>
      <c r="B175" s="27"/>
      <c r="D175" s="24"/>
    </row>
    <row r="176">
      <c r="A176" s="42"/>
      <c r="B176" s="27"/>
      <c r="D176" s="24"/>
    </row>
    <row r="177">
      <c r="A177" s="42"/>
      <c r="B177" s="27"/>
      <c r="D177" s="24"/>
    </row>
    <row r="178">
      <c r="A178" s="42"/>
      <c r="B178" s="27"/>
      <c r="D178" s="24"/>
    </row>
    <row r="179">
      <c r="A179" s="42"/>
      <c r="B179" s="27"/>
      <c r="D179" s="24"/>
    </row>
    <row r="180">
      <c r="A180" s="42"/>
      <c r="B180" s="27"/>
      <c r="D180" s="24"/>
    </row>
    <row r="181">
      <c r="A181" s="42"/>
      <c r="B181" s="27"/>
      <c r="D181" s="24"/>
    </row>
    <row r="182">
      <c r="A182" s="42"/>
      <c r="B182" s="27"/>
      <c r="D182" s="24"/>
    </row>
    <row r="183">
      <c r="A183" s="42"/>
      <c r="B183" s="27"/>
      <c r="D183" s="24"/>
    </row>
    <row r="184">
      <c r="A184" s="42"/>
      <c r="B184" s="27"/>
      <c r="D184" s="24"/>
    </row>
    <row r="185">
      <c r="A185" s="42"/>
      <c r="B185" s="27"/>
      <c r="D185" s="24"/>
    </row>
    <row r="186">
      <c r="A186" s="42"/>
      <c r="B186" s="27"/>
      <c r="D186" s="24"/>
    </row>
    <row r="187">
      <c r="A187" s="42"/>
      <c r="B187" s="27"/>
      <c r="D187" s="24"/>
    </row>
    <row r="188">
      <c r="A188" s="42"/>
      <c r="B188" s="27"/>
      <c r="D188" s="24"/>
    </row>
    <row r="189">
      <c r="A189" s="42"/>
      <c r="B189" s="27"/>
      <c r="D189" s="24"/>
    </row>
    <row r="190">
      <c r="A190" s="42"/>
      <c r="B190" s="27"/>
      <c r="D190" s="24"/>
    </row>
    <row r="191">
      <c r="A191" s="42"/>
      <c r="B191" s="27"/>
      <c r="D191" s="24"/>
    </row>
    <row r="192">
      <c r="A192" s="42"/>
      <c r="B192" s="27"/>
      <c r="D192" s="24"/>
    </row>
    <row r="193">
      <c r="A193" s="42"/>
      <c r="B193" s="27"/>
      <c r="D193" s="24"/>
    </row>
    <row r="194">
      <c r="A194" s="42"/>
      <c r="B194" s="27"/>
      <c r="D194" s="24"/>
    </row>
    <row r="195">
      <c r="A195" s="42"/>
      <c r="B195" s="27"/>
      <c r="D195" s="24"/>
    </row>
    <row r="196">
      <c r="A196" s="42"/>
      <c r="B196" s="27"/>
      <c r="D196" s="24"/>
    </row>
    <row r="197">
      <c r="A197" s="42"/>
      <c r="B197" s="27"/>
      <c r="D197" s="24"/>
    </row>
    <row r="198">
      <c r="A198" s="42"/>
      <c r="B198" s="27"/>
      <c r="D198" s="24"/>
    </row>
    <row r="199">
      <c r="A199" s="42"/>
      <c r="B199" s="27"/>
      <c r="D199" s="24"/>
    </row>
    <row r="200">
      <c r="A200" s="42"/>
      <c r="B200" s="27"/>
      <c r="D200" s="24"/>
    </row>
    <row r="201">
      <c r="A201" s="42"/>
      <c r="B201" s="27"/>
      <c r="D201" s="24"/>
    </row>
    <row r="202">
      <c r="A202" s="42"/>
      <c r="B202" s="27"/>
      <c r="D202" s="24"/>
    </row>
    <row r="203">
      <c r="A203" s="42"/>
      <c r="B203" s="27"/>
      <c r="D203" s="24"/>
    </row>
    <row r="204">
      <c r="A204" s="42"/>
      <c r="B204" s="27"/>
      <c r="D204" s="24"/>
    </row>
    <row r="205">
      <c r="A205" s="42"/>
      <c r="B205" s="27"/>
      <c r="D205" s="24"/>
    </row>
    <row r="206">
      <c r="A206" s="42"/>
      <c r="B206" s="27"/>
      <c r="D206" s="24"/>
    </row>
    <row r="207">
      <c r="A207" s="42"/>
      <c r="B207" s="27"/>
      <c r="D207" s="24"/>
    </row>
    <row r="208">
      <c r="A208" s="42"/>
      <c r="B208" s="27"/>
      <c r="D208" s="24"/>
    </row>
    <row r="209">
      <c r="A209" s="42"/>
      <c r="B209" s="27"/>
      <c r="D209" s="24"/>
    </row>
    <row r="210">
      <c r="A210" s="42"/>
      <c r="B210" s="27"/>
      <c r="D210" s="24"/>
    </row>
    <row r="211">
      <c r="A211" s="42"/>
      <c r="B211" s="27"/>
      <c r="D211" s="24"/>
    </row>
    <row r="212">
      <c r="A212" s="42"/>
      <c r="B212" s="27"/>
      <c r="D212" s="24"/>
    </row>
    <row r="213">
      <c r="A213" s="42"/>
      <c r="B213" s="27"/>
      <c r="D213" s="24"/>
    </row>
    <row r="214">
      <c r="A214" s="42"/>
      <c r="B214" s="27"/>
      <c r="D214" s="24"/>
    </row>
    <row r="215">
      <c r="A215" s="42"/>
      <c r="B215" s="27"/>
      <c r="D215" s="24"/>
    </row>
    <row r="216">
      <c r="A216" s="42"/>
      <c r="B216" s="27"/>
      <c r="D216" s="24"/>
    </row>
    <row r="217">
      <c r="A217" s="42"/>
      <c r="B217" s="27"/>
      <c r="D217" s="24"/>
    </row>
    <row r="218">
      <c r="A218" s="42"/>
      <c r="B218" s="27"/>
      <c r="D218" s="24"/>
    </row>
    <row r="219">
      <c r="A219" s="42"/>
      <c r="B219" s="27"/>
      <c r="D219" s="24"/>
    </row>
    <row r="220">
      <c r="A220" s="42"/>
      <c r="B220" s="27"/>
      <c r="D220" s="24"/>
    </row>
    <row r="221">
      <c r="A221" s="42"/>
      <c r="B221" s="27"/>
      <c r="D221" s="24"/>
    </row>
    <row r="222">
      <c r="A222" s="42"/>
      <c r="B222" s="27"/>
      <c r="D222" s="24"/>
    </row>
    <row r="223">
      <c r="A223" s="42"/>
      <c r="B223" s="27"/>
      <c r="D223" s="24"/>
    </row>
    <row r="224">
      <c r="A224" s="42"/>
      <c r="B224" s="27"/>
      <c r="D224" s="24"/>
    </row>
    <row r="225">
      <c r="A225" s="42"/>
      <c r="B225" s="27"/>
      <c r="D225" s="24"/>
    </row>
    <row r="226">
      <c r="A226" s="42"/>
      <c r="B226" s="27"/>
      <c r="D226" s="24"/>
    </row>
    <row r="227">
      <c r="A227" s="42"/>
      <c r="B227" s="27"/>
      <c r="D227" s="24"/>
    </row>
    <row r="228">
      <c r="A228" s="42"/>
      <c r="B228" s="27"/>
      <c r="D228" s="24"/>
    </row>
    <row r="229">
      <c r="A229" s="42"/>
      <c r="B229" s="27"/>
      <c r="D229" s="24"/>
    </row>
    <row r="230">
      <c r="A230" s="42"/>
      <c r="B230" s="27"/>
      <c r="D230" s="24"/>
    </row>
    <row r="231">
      <c r="A231" s="42"/>
      <c r="B231" s="27"/>
      <c r="D231" s="24"/>
    </row>
    <row r="232">
      <c r="A232" s="42"/>
      <c r="B232" s="27"/>
      <c r="D232" s="24"/>
    </row>
    <row r="233">
      <c r="A233" s="42"/>
      <c r="B233" s="27"/>
      <c r="D233" s="24"/>
    </row>
    <row r="234">
      <c r="A234" s="42"/>
      <c r="B234" s="27"/>
      <c r="D234" s="24"/>
    </row>
    <row r="235">
      <c r="A235" s="42"/>
      <c r="B235" s="27"/>
      <c r="D235" s="24"/>
    </row>
    <row r="236">
      <c r="A236" s="42"/>
      <c r="B236" s="27"/>
      <c r="D236" s="24"/>
    </row>
    <row r="237">
      <c r="A237" s="42"/>
      <c r="B237" s="27"/>
      <c r="D237" s="24"/>
    </row>
    <row r="238">
      <c r="A238" s="42"/>
      <c r="B238" s="27"/>
      <c r="D238" s="24"/>
    </row>
    <row r="239">
      <c r="A239" s="42"/>
      <c r="B239" s="27"/>
      <c r="D239" s="24"/>
    </row>
    <row r="240">
      <c r="A240" s="42"/>
      <c r="B240" s="27"/>
      <c r="D240" s="24"/>
    </row>
    <row r="241">
      <c r="A241" s="42"/>
      <c r="B241" s="27"/>
      <c r="D241" s="24"/>
    </row>
    <row r="242">
      <c r="A242" s="42"/>
      <c r="B242" s="27"/>
      <c r="D242" s="24"/>
    </row>
    <row r="243">
      <c r="A243" s="42"/>
      <c r="B243" s="27"/>
      <c r="D243" s="24"/>
    </row>
    <row r="244">
      <c r="A244" s="42"/>
      <c r="B244" s="27"/>
      <c r="D244" s="24"/>
    </row>
    <row r="245">
      <c r="A245" s="42"/>
      <c r="B245" s="27"/>
      <c r="D245" s="24"/>
    </row>
    <row r="246">
      <c r="A246" s="42"/>
      <c r="B246" s="27"/>
      <c r="D246" s="24"/>
    </row>
    <row r="247">
      <c r="A247" s="42"/>
      <c r="B247" s="27"/>
      <c r="D247" s="24"/>
    </row>
    <row r="248">
      <c r="A248" s="42"/>
      <c r="B248" s="27"/>
      <c r="D248" s="24"/>
    </row>
    <row r="249">
      <c r="A249" s="42"/>
      <c r="B249" s="27"/>
      <c r="D249" s="24"/>
    </row>
    <row r="250">
      <c r="A250" s="42"/>
      <c r="B250" s="27"/>
      <c r="D250" s="24"/>
    </row>
    <row r="251">
      <c r="A251" s="42"/>
      <c r="B251" s="27"/>
      <c r="D251" s="24"/>
    </row>
    <row r="252">
      <c r="A252" s="42"/>
      <c r="B252" s="27"/>
      <c r="D252" s="24"/>
    </row>
    <row r="253">
      <c r="A253" s="42"/>
      <c r="B253" s="27"/>
      <c r="D253" s="24"/>
    </row>
    <row r="254">
      <c r="A254" s="42"/>
      <c r="B254" s="27"/>
      <c r="D254" s="24"/>
    </row>
    <row r="255">
      <c r="A255" s="42"/>
      <c r="B255" s="27"/>
      <c r="D255" s="24"/>
    </row>
    <row r="256">
      <c r="A256" s="42"/>
      <c r="B256" s="27"/>
      <c r="D256" s="24"/>
    </row>
    <row r="257">
      <c r="A257" s="42"/>
      <c r="B257" s="27"/>
      <c r="D257" s="24"/>
    </row>
    <row r="258">
      <c r="A258" s="42"/>
      <c r="B258" s="27"/>
      <c r="D258" s="24"/>
    </row>
    <row r="259">
      <c r="A259" s="42"/>
      <c r="B259" s="27"/>
      <c r="D259" s="24"/>
    </row>
    <row r="260">
      <c r="A260" s="42"/>
      <c r="B260" s="27"/>
      <c r="D260" s="24"/>
    </row>
    <row r="261">
      <c r="A261" s="42"/>
      <c r="B261" s="27"/>
      <c r="D261" s="24"/>
    </row>
    <row r="262">
      <c r="A262" s="42"/>
      <c r="B262" s="27"/>
      <c r="D262" s="24"/>
    </row>
    <row r="263">
      <c r="A263" s="42"/>
      <c r="B263" s="27"/>
      <c r="D263" s="24"/>
    </row>
    <row r="264">
      <c r="A264" s="42"/>
      <c r="B264" s="27"/>
      <c r="D264" s="24"/>
    </row>
    <row r="265">
      <c r="A265" s="42"/>
      <c r="B265" s="27"/>
      <c r="D265" s="24"/>
    </row>
    <row r="266">
      <c r="A266" s="42"/>
      <c r="B266" s="27"/>
      <c r="D266" s="24"/>
    </row>
    <row r="267">
      <c r="A267" s="42"/>
      <c r="B267" s="27"/>
      <c r="D267" s="24"/>
    </row>
    <row r="268">
      <c r="A268" s="42"/>
      <c r="B268" s="27"/>
      <c r="D268" s="24"/>
    </row>
    <row r="269">
      <c r="A269" s="42"/>
      <c r="B269" s="27"/>
      <c r="D269" s="24"/>
    </row>
    <row r="270">
      <c r="A270" s="42"/>
      <c r="B270" s="27"/>
      <c r="D270" s="24"/>
    </row>
    <row r="271">
      <c r="A271" s="42"/>
      <c r="B271" s="27"/>
      <c r="D271" s="24"/>
    </row>
    <row r="272">
      <c r="A272" s="42"/>
      <c r="B272" s="27"/>
      <c r="D272" s="24"/>
    </row>
    <row r="273">
      <c r="A273" s="42"/>
      <c r="B273" s="27"/>
      <c r="D273" s="24"/>
    </row>
    <row r="274">
      <c r="A274" s="42"/>
      <c r="B274" s="27"/>
      <c r="D274" s="24"/>
    </row>
    <row r="275">
      <c r="A275" s="42"/>
      <c r="B275" s="27"/>
      <c r="D275" s="24"/>
    </row>
    <row r="276">
      <c r="A276" s="42"/>
      <c r="B276" s="27"/>
      <c r="D276" s="24"/>
    </row>
    <row r="277">
      <c r="A277" s="42"/>
      <c r="B277" s="27"/>
      <c r="D277" s="24"/>
    </row>
    <row r="278">
      <c r="A278" s="42"/>
      <c r="B278" s="27"/>
      <c r="D278" s="24"/>
    </row>
    <row r="279">
      <c r="A279" s="42"/>
      <c r="B279" s="27"/>
      <c r="D279" s="24"/>
    </row>
    <row r="280">
      <c r="A280" s="42"/>
      <c r="B280" s="27"/>
      <c r="D280" s="24"/>
    </row>
    <row r="281">
      <c r="A281" s="42"/>
      <c r="B281" s="27"/>
      <c r="D281" s="24"/>
    </row>
    <row r="282">
      <c r="A282" s="42"/>
      <c r="B282" s="27"/>
      <c r="D282" s="24"/>
    </row>
    <row r="283">
      <c r="A283" s="42"/>
      <c r="B283" s="27"/>
      <c r="D283" s="24"/>
    </row>
    <row r="284">
      <c r="A284" s="42"/>
      <c r="B284" s="27"/>
      <c r="D284" s="24"/>
    </row>
    <row r="285">
      <c r="A285" s="42"/>
      <c r="B285" s="27"/>
      <c r="D285" s="24"/>
    </row>
    <row r="286">
      <c r="A286" s="42"/>
      <c r="B286" s="27"/>
      <c r="D286" s="24"/>
    </row>
    <row r="287">
      <c r="A287" s="42"/>
      <c r="B287" s="27"/>
      <c r="D287" s="24"/>
    </row>
    <row r="288">
      <c r="A288" s="42"/>
      <c r="B288" s="27"/>
      <c r="D288" s="24"/>
    </row>
    <row r="289">
      <c r="A289" s="42"/>
      <c r="B289" s="27"/>
      <c r="D289" s="24"/>
    </row>
    <row r="290">
      <c r="A290" s="42"/>
      <c r="B290" s="27"/>
      <c r="D290" s="24"/>
    </row>
    <row r="291">
      <c r="A291" s="42"/>
      <c r="B291" s="27"/>
      <c r="D291" s="24"/>
    </row>
    <row r="292">
      <c r="A292" s="42"/>
      <c r="B292" s="27"/>
      <c r="D292" s="24"/>
    </row>
    <row r="293">
      <c r="A293" s="42"/>
      <c r="B293" s="27"/>
      <c r="D293" s="24"/>
    </row>
    <row r="294">
      <c r="A294" s="42"/>
      <c r="B294" s="27"/>
      <c r="D294" s="24"/>
    </row>
    <row r="295">
      <c r="A295" s="42"/>
      <c r="B295" s="27"/>
      <c r="D295" s="24"/>
    </row>
    <row r="296">
      <c r="A296" s="42"/>
      <c r="B296" s="27"/>
      <c r="D296" s="24"/>
    </row>
    <row r="297">
      <c r="A297" s="42"/>
      <c r="B297" s="27"/>
      <c r="D297" s="24"/>
    </row>
    <row r="298">
      <c r="A298" s="42"/>
      <c r="B298" s="27"/>
      <c r="D298" s="24"/>
    </row>
    <row r="299">
      <c r="A299" s="42"/>
      <c r="B299" s="27"/>
      <c r="D299" s="24"/>
    </row>
    <row r="300">
      <c r="A300" s="42"/>
      <c r="B300" s="27"/>
      <c r="D300" s="24"/>
    </row>
    <row r="301">
      <c r="A301" s="42"/>
      <c r="B301" s="27"/>
      <c r="D301" s="24"/>
    </row>
    <row r="302">
      <c r="A302" s="42"/>
      <c r="B302" s="27"/>
      <c r="D302" s="24"/>
    </row>
    <row r="303">
      <c r="A303" s="42"/>
      <c r="B303" s="27"/>
      <c r="D303" s="24"/>
    </row>
    <row r="304">
      <c r="A304" s="42"/>
      <c r="B304" s="27"/>
      <c r="D304" s="24"/>
    </row>
    <row r="305">
      <c r="A305" s="42"/>
      <c r="B305" s="27"/>
      <c r="D305" s="24"/>
    </row>
    <row r="306">
      <c r="A306" s="42"/>
      <c r="B306" s="27"/>
      <c r="D306" s="24"/>
    </row>
    <row r="307">
      <c r="A307" s="42"/>
      <c r="B307" s="27"/>
      <c r="D307" s="24"/>
    </row>
    <row r="308">
      <c r="A308" s="42"/>
      <c r="B308" s="27"/>
      <c r="D308" s="24"/>
    </row>
    <row r="309">
      <c r="A309" s="42"/>
      <c r="B309" s="27"/>
      <c r="D309" s="24"/>
    </row>
    <row r="310">
      <c r="A310" s="42"/>
      <c r="B310" s="27"/>
      <c r="D310" s="24"/>
    </row>
    <row r="311">
      <c r="A311" s="42"/>
      <c r="B311" s="27"/>
      <c r="D311" s="24"/>
    </row>
    <row r="312">
      <c r="A312" s="42"/>
      <c r="B312" s="27"/>
      <c r="D312" s="24"/>
    </row>
    <row r="313">
      <c r="A313" s="42"/>
      <c r="B313" s="27"/>
      <c r="D313" s="24"/>
    </row>
    <row r="314">
      <c r="A314" s="42"/>
      <c r="B314" s="27"/>
      <c r="D314" s="24"/>
    </row>
    <row r="315">
      <c r="A315" s="42"/>
      <c r="B315" s="27"/>
      <c r="D315" s="24"/>
    </row>
    <row r="316">
      <c r="A316" s="42"/>
      <c r="B316" s="27"/>
      <c r="D316" s="24"/>
    </row>
    <row r="317">
      <c r="A317" s="42"/>
      <c r="B317" s="27"/>
      <c r="D317" s="24"/>
    </row>
    <row r="318">
      <c r="A318" s="42"/>
      <c r="B318" s="27"/>
      <c r="D318" s="24"/>
    </row>
    <row r="319">
      <c r="A319" s="42"/>
      <c r="B319" s="27"/>
      <c r="D319" s="24"/>
    </row>
    <row r="320">
      <c r="A320" s="42"/>
      <c r="B320" s="27"/>
      <c r="D320" s="24"/>
    </row>
    <row r="321">
      <c r="A321" s="42"/>
      <c r="B321" s="27"/>
      <c r="D321" s="24"/>
    </row>
    <row r="322">
      <c r="A322" s="42"/>
      <c r="B322" s="27"/>
      <c r="D322" s="24"/>
    </row>
    <row r="323">
      <c r="A323" s="42"/>
      <c r="B323" s="27"/>
      <c r="D323" s="24"/>
    </row>
    <row r="324">
      <c r="A324" s="42"/>
      <c r="B324" s="27"/>
      <c r="D324" s="24"/>
    </row>
    <row r="325">
      <c r="A325" s="42"/>
      <c r="B325" s="27"/>
      <c r="D325" s="24"/>
    </row>
    <row r="326">
      <c r="A326" s="42"/>
      <c r="B326" s="27"/>
      <c r="D326" s="24"/>
    </row>
    <row r="327">
      <c r="A327" s="42"/>
      <c r="B327" s="27"/>
      <c r="D327" s="24"/>
    </row>
    <row r="328">
      <c r="A328" s="42"/>
      <c r="B328" s="27"/>
      <c r="D328" s="24"/>
    </row>
    <row r="329">
      <c r="A329" s="42"/>
      <c r="B329" s="27"/>
      <c r="D329" s="24"/>
    </row>
    <row r="330">
      <c r="A330" s="42"/>
      <c r="B330" s="27"/>
      <c r="D330" s="24"/>
    </row>
    <row r="331">
      <c r="A331" s="42"/>
      <c r="B331" s="27"/>
      <c r="D331" s="24"/>
    </row>
    <row r="332">
      <c r="A332" s="42"/>
      <c r="B332" s="27"/>
      <c r="D332" s="24"/>
    </row>
    <row r="333">
      <c r="A333" s="42"/>
      <c r="B333" s="27"/>
      <c r="D333" s="24"/>
    </row>
    <row r="334">
      <c r="A334" s="42"/>
      <c r="B334" s="27"/>
      <c r="D334" s="24"/>
    </row>
    <row r="335">
      <c r="A335" s="42"/>
      <c r="B335" s="27"/>
      <c r="D335" s="24"/>
    </row>
    <row r="336">
      <c r="A336" s="42"/>
      <c r="B336" s="27"/>
      <c r="D336" s="24"/>
    </row>
    <row r="337">
      <c r="A337" s="42"/>
      <c r="B337" s="27"/>
      <c r="D337" s="24"/>
    </row>
    <row r="338">
      <c r="A338" s="42"/>
      <c r="B338" s="27"/>
      <c r="D338" s="24"/>
    </row>
    <row r="339">
      <c r="A339" s="42"/>
      <c r="B339" s="27"/>
      <c r="D339" s="24"/>
    </row>
    <row r="340">
      <c r="A340" s="42"/>
      <c r="B340" s="27"/>
      <c r="D340" s="24"/>
    </row>
    <row r="341">
      <c r="A341" s="42"/>
      <c r="B341" s="27"/>
      <c r="D341" s="24"/>
    </row>
    <row r="342">
      <c r="A342" s="42"/>
      <c r="B342" s="27"/>
      <c r="D342" s="24"/>
    </row>
    <row r="343">
      <c r="A343" s="42"/>
      <c r="B343" s="27"/>
      <c r="D343" s="24"/>
    </row>
    <row r="344">
      <c r="A344" s="42"/>
      <c r="B344" s="27"/>
      <c r="D344" s="24"/>
    </row>
    <row r="345">
      <c r="A345" s="42"/>
      <c r="B345" s="27"/>
      <c r="D345" s="24"/>
    </row>
    <row r="346">
      <c r="A346" s="42"/>
      <c r="B346" s="27"/>
      <c r="D346" s="24"/>
    </row>
    <row r="347">
      <c r="A347" s="42"/>
      <c r="B347" s="27"/>
      <c r="D347" s="24"/>
    </row>
    <row r="348">
      <c r="A348" s="42"/>
      <c r="B348" s="27"/>
      <c r="D348" s="24"/>
    </row>
    <row r="349">
      <c r="A349" s="42"/>
      <c r="B349" s="27"/>
      <c r="D349" s="24"/>
    </row>
    <row r="350">
      <c r="A350" s="42"/>
      <c r="B350" s="27"/>
      <c r="D350" s="24"/>
    </row>
    <row r="351">
      <c r="A351" s="42"/>
      <c r="B351" s="27"/>
      <c r="D351" s="24"/>
    </row>
    <row r="352">
      <c r="A352" s="42"/>
      <c r="B352" s="27"/>
      <c r="D352" s="24"/>
    </row>
    <row r="353">
      <c r="A353" s="42"/>
      <c r="B353" s="27"/>
      <c r="D353" s="24"/>
    </row>
    <row r="354">
      <c r="A354" s="42"/>
      <c r="B354" s="27"/>
      <c r="D354" s="24"/>
    </row>
    <row r="355">
      <c r="A355" s="42"/>
      <c r="B355" s="27"/>
      <c r="D355" s="24"/>
    </row>
    <row r="356">
      <c r="A356" s="42"/>
      <c r="B356" s="27"/>
      <c r="D356" s="24"/>
    </row>
    <row r="357">
      <c r="A357" s="42"/>
      <c r="B357" s="27"/>
      <c r="D357" s="24"/>
    </row>
    <row r="358">
      <c r="A358" s="42"/>
      <c r="B358" s="27"/>
      <c r="D358" s="24"/>
    </row>
    <row r="359">
      <c r="A359" s="42"/>
      <c r="B359" s="27"/>
      <c r="D359" s="24"/>
    </row>
    <row r="360">
      <c r="A360" s="42"/>
      <c r="B360" s="27"/>
      <c r="D360" s="24"/>
    </row>
    <row r="361">
      <c r="A361" s="42"/>
      <c r="B361" s="27"/>
      <c r="D361" s="24"/>
    </row>
    <row r="362">
      <c r="A362" s="42"/>
      <c r="B362" s="27"/>
      <c r="D362" s="24"/>
    </row>
    <row r="363">
      <c r="A363" s="42"/>
      <c r="B363" s="27"/>
      <c r="D363" s="24"/>
    </row>
    <row r="364">
      <c r="A364" s="42"/>
      <c r="B364" s="27"/>
      <c r="D364" s="24"/>
    </row>
    <row r="365">
      <c r="A365" s="42"/>
      <c r="B365" s="27"/>
      <c r="D365" s="24"/>
    </row>
    <row r="366">
      <c r="A366" s="42"/>
      <c r="B366" s="27"/>
      <c r="D366" s="24"/>
    </row>
    <row r="367">
      <c r="A367" s="42"/>
      <c r="B367" s="27"/>
      <c r="D367" s="24"/>
    </row>
    <row r="368">
      <c r="A368" s="42"/>
      <c r="B368" s="27"/>
      <c r="D368" s="24"/>
    </row>
    <row r="369">
      <c r="A369" s="42"/>
      <c r="B369" s="27"/>
      <c r="D369" s="24"/>
    </row>
    <row r="370">
      <c r="A370" s="42"/>
      <c r="B370" s="27"/>
      <c r="D370" s="24"/>
    </row>
    <row r="371">
      <c r="A371" s="42"/>
      <c r="B371" s="27"/>
      <c r="D371" s="24"/>
    </row>
    <row r="372">
      <c r="A372" s="42"/>
      <c r="B372" s="27"/>
      <c r="D372" s="24"/>
    </row>
    <row r="373">
      <c r="A373" s="42"/>
      <c r="B373" s="27"/>
      <c r="D373" s="24"/>
    </row>
    <row r="374">
      <c r="A374" s="42"/>
      <c r="B374" s="27"/>
      <c r="D374" s="24"/>
    </row>
    <row r="375">
      <c r="A375" s="42"/>
      <c r="B375" s="27"/>
      <c r="D375" s="24"/>
    </row>
    <row r="376">
      <c r="A376" s="42"/>
      <c r="B376" s="27"/>
      <c r="D376" s="24"/>
    </row>
    <row r="377">
      <c r="A377" s="42"/>
      <c r="B377" s="27"/>
      <c r="D377" s="24"/>
    </row>
    <row r="378">
      <c r="A378" s="42"/>
      <c r="B378" s="27"/>
      <c r="D378" s="24"/>
    </row>
    <row r="379">
      <c r="A379" s="42"/>
      <c r="B379" s="27"/>
      <c r="D379" s="24"/>
    </row>
    <row r="380">
      <c r="A380" s="42"/>
      <c r="B380" s="27"/>
      <c r="D380" s="24"/>
    </row>
    <row r="381">
      <c r="A381" s="42"/>
      <c r="B381" s="27"/>
      <c r="D381" s="24"/>
    </row>
    <row r="382">
      <c r="A382" s="42"/>
      <c r="B382" s="27"/>
      <c r="D382" s="24"/>
    </row>
    <row r="383">
      <c r="A383" s="42"/>
      <c r="B383" s="27"/>
      <c r="D383" s="24"/>
    </row>
    <row r="384">
      <c r="A384" s="42"/>
      <c r="B384" s="27"/>
      <c r="D384" s="24"/>
    </row>
    <row r="385">
      <c r="A385" s="42"/>
      <c r="B385" s="27"/>
      <c r="D385" s="24"/>
    </row>
    <row r="386">
      <c r="A386" s="42"/>
      <c r="B386" s="27"/>
      <c r="D386" s="24"/>
    </row>
    <row r="387">
      <c r="A387" s="42"/>
      <c r="B387" s="27"/>
      <c r="D387" s="24"/>
    </row>
    <row r="388">
      <c r="A388" s="42"/>
      <c r="B388" s="27"/>
      <c r="D388" s="24"/>
    </row>
    <row r="389">
      <c r="A389" s="42"/>
      <c r="B389" s="27"/>
      <c r="D389" s="24"/>
    </row>
    <row r="390">
      <c r="A390" s="42"/>
      <c r="B390" s="27"/>
      <c r="D390" s="24"/>
    </row>
    <row r="391">
      <c r="A391" s="42"/>
      <c r="B391" s="27"/>
      <c r="D391" s="24"/>
    </row>
    <row r="392">
      <c r="A392" s="42"/>
      <c r="B392" s="27"/>
      <c r="D392" s="24"/>
    </row>
    <row r="393">
      <c r="A393" s="42"/>
      <c r="B393" s="27"/>
      <c r="D393" s="24"/>
    </row>
    <row r="394">
      <c r="A394" s="42"/>
      <c r="B394" s="27"/>
      <c r="D394" s="24"/>
    </row>
    <row r="395">
      <c r="A395" s="42"/>
      <c r="B395" s="27"/>
      <c r="D395" s="24"/>
    </row>
    <row r="396">
      <c r="A396" s="42"/>
      <c r="B396" s="27"/>
      <c r="D396" s="24"/>
    </row>
    <row r="397">
      <c r="A397" s="42"/>
      <c r="B397" s="27"/>
      <c r="D397" s="24"/>
    </row>
    <row r="398">
      <c r="A398" s="42"/>
      <c r="B398" s="27"/>
      <c r="D398" s="24"/>
    </row>
    <row r="399">
      <c r="A399" s="42"/>
      <c r="B399" s="27"/>
      <c r="D399" s="24"/>
    </row>
    <row r="400">
      <c r="A400" s="42"/>
      <c r="B400" s="27"/>
      <c r="D400" s="24"/>
    </row>
    <row r="401">
      <c r="A401" s="42"/>
      <c r="B401" s="27"/>
      <c r="D401" s="24"/>
    </row>
    <row r="402">
      <c r="A402" s="42"/>
      <c r="B402" s="27"/>
      <c r="D402" s="24"/>
    </row>
    <row r="403">
      <c r="A403" s="42"/>
      <c r="B403" s="27"/>
      <c r="D403" s="24"/>
    </row>
    <row r="404">
      <c r="A404" s="42"/>
      <c r="B404" s="27"/>
      <c r="D404" s="24"/>
    </row>
    <row r="405">
      <c r="A405" s="42"/>
      <c r="B405" s="27"/>
      <c r="D405" s="24"/>
    </row>
    <row r="406">
      <c r="A406" s="42"/>
      <c r="B406" s="27"/>
      <c r="D406" s="24"/>
    </row>
    <row r="407">
      <c r="A407" s="42"/>
      <c r="B407" s="27"/>
      <c r="D407" s="24"/>
    </row>
    <row r="408">
      <c r="A408" s="42"/>
      <c r="B408" s="27"/>
      <c r="D408" s="24"/>
    </row>
    <row r="409">
      <c r="A409" s="42"/>
      <c r="B409" s="27"/>
      <c r="D409" s="24"/>
    </row>
    <row r="410">
      <c r="A410" s="42"/>
      <c r="B410" s="27"/>
      <c r="D410" s="24"/>
    </row>
    <row r="411">
      <c r="A411" s="42"/>
      <c r="B411" s="27"/>
      <c r="D411" s="24"/>
    </row>
    <row r="412">
      <c r="A412" s="42"/>
      <c r="B412" s="27"/>
      <c r="D412" s="24"/>
    </row>
    <row r="413">
      <c r="A413" s="42"/>
      <c r="B413" s="27"/>
      <c r="D413" s="24"/>
    </row>
    <row r="414">
      <c r="A414" s="42"/>
      <c r="B414" s="27"/>
      <c r="D414" s="24"/>
    </row>
    <row r="415">
      <c r="A415" s="42"/>
      <c r="B415" s="27"/>
      <c r="D415" s="24"/>
    </row>
    <row r="416">
      <c r="A416" s="42"/>
      <c r="B416" s="27"/>
      <c r="D416" s="24"/>
    </row>
    <row r="417">
      <c r="A417" s="42"/>
      <c r="B417" s="27"/>
      <c r="D417" s="24"/>
    </row>
    <row r="418">
      <c r="A418" s="42"/>
      <c r="B418" s="27"/>
      <c r="D418" s="24"/>
    </row>
    <row r="419">
      <c r="A419" s="42"/>
      <c r="B419" s="27"/>
      <c r="D419" s="24"/>
    </row>
    <row r="420">
      <c r="A420" s="42"/>
      <c r="B420" s="27"/>
      <c r="D420" s="24"/>
    </row>
    <row r="421">
      <c r="A421" s="42"/>
      <c r="B421" s="27"/>
      <c r="D421" s="24"/>
    </row>
    <row r="422">
      <c r="A422" s="42"/>
      <c r="B422" s="27"/>
      <c r="D422" s="24"/>
    </row>
    <row r="423">
      <c r="A423" s="42"/>
      <c r="B423" s="27"/>
      <c r="D423" s="24"/>
    </row>
    <row r="424">
      <c r="A424" s="42"/>
      <c r="B424" s="27"/>
      <c r="D424" s="24"/>
    </row>
    <row r="425">
      <c r="A425" s="42"/>
      <c r="B425" s="27"/>
      <c r="D425" s="24"/>
    </row>
    <row r="426">
      <c r="A426" s="42"/>
      <c r="B426" s="27"/>
      <c r="D426" s="24"/>
    </row>
    <row r="427">
      <c r="A427" s="42"/>
      <c r="B427" s="27"/>
      <c r="D427" s="24"/>
    </row>
    <row r="428">
      <c r="A428" s="42"/>
      <c r="B428" s="27"/>
      <c r="D428" s="24"/>
    </row>
    <row r="429">
      <c r="A429" s="42"/>
      <c r="B429" s="27"/>
      <c r="D429" s="24"/>
    </row>
    <row r="430">
      <c r="A430" s="42"/>
      <c r="B430" s="27"/>
      <c r="D430" s="24"/>
    </row>
    <row r="431">
      <c r="A431" s="42"/>
      <c r="B431" s="27"/>
      <c r="D431" s="24"/>
    </row>
    <row r="432">
      <c r="A432" s="42"/>
      <c r="B432" s="27"/>
      <c r="D432" s="24"/>
    </row>
    <row r="433">
      <c r="A433" s="42"/>
      <c r="B433" s="27"/>
      <c r="D433" s="24"/>
    </row>
    <row r="434">
      <c r="A434" s="42"/>
      <c r="B434" s="27"/>
      <c r="D434" s="24"/>
    </row>
    <row r="435">
      <c r="A435" s="42"/>
      <c r="B435" s="27"/>
      <c r="D435" s="24"/>
    </row>
    <row r="436">
      <c r="A436" s="42"/>
      <c r="B436" s="27"/>
      <c r="D436" s="24"/>
    </row>
    <row r="437">
      <c r="A437" s="42"/>
      <c r="B437" s="27"/>
      <c r="D437" s="24"/>
    </row>
    <row r="438">
      <c r="A438" s="42"/>
      <c r="B438" s="27"/>
      <c r="D438" s="24"/>
    </row>
    <row r="439">
      <c r="A439" s="42"/>
      <c r="B439" s="27"/>
      <c r="D439" s="24"/>
    </row>
    <row r="440">
      <c r="A440" s="42"/>
      <c r="B440" s="27"/>
      <c r="D440" s="24"/>
    </row>
    <row r="441">
      <c r="A441" s="42"/>
      <c r="B441" s="27"/>
      <c r="D441" s="24"/>
    </row>
    <row r="442">
      <c r="A442" s="42"/>
      <c r="B442" s="27"/>
      <c r="D442" s="24"/>
    </row>
    <row r="443">
      <c r="A443" s="42"/>
      <c r="B443" s="27"/>
      <c r="D443" s="24"/>
    </row>
    <row r="444">
      <c r="A444" s="42"/>
      <c r="B444" s="27"/>
      <c r="D444" s="24"/>
    </row>
    <row r="445">
      <c r="A445" s="42"/>
      <c r="B445" s="27"/>
      <c r="D445" s="24"/>
    </row>
    <row r="446">
      <c r="A446" s="42"/>
      <c r="B446" s="27"/>
      <c r="D446" s="24"/>
    </row>
    <row r="447">
      <c r="A447" s="42"/>
      <c r="B447" s="27"/>
      <c r="D447" s="24"/>
    </row>
    <row r="448">
      <c r="A448" s="42"/>
      <c r="B448" s="27"/>
      <c r="D448" s="24"/>
    </row>
    <row r="449">
      <c r="A449" s="42"/>
      <c r="B449" s="27"/>
      <c r="D449" s="24"/>
    </row>
    <row r="450">
      <c r="A450" s="42"/>
      <c r="B450" s="27"/>
      <c r="D450" s="24"/>
    </row>
    <row r="451">
      <c r="A451" s="42"/>
      <c r="B451" s="27"/>
      <c r="D451" s="24"/>
    </row>
    <row r="452">
      <c r="A452" s="42"/>
      <c r="B452" s="27"/>
      <c r="D452" s="24"/>
    </row>
    <row r="453">
      <c r="A453" s="42"/>
      <c r="B453" s="27"/>
      <c r="D453" s="24"/>
    </row>
    <row r="454">
      <c r="A454" s="42"/>
      <c r="B454" s="27"/>
      <c r="D454" s="24"/>
    </row>
    <row r="455">
      <c r="A455" s="42"/>
      <c r="B455" s="27"/>
      <c r="D455" s="24"/>
    </row>
    <row r="456">
      <c r="A456" s="42"/>
      <c r="B456" s="27"/>
      <c r="D456" s="24"/>
    </row>
    <row r="457">
      <c r="A457" s="42"/>
      <c r="B457" s="27"/>
      <c r="D457" s="24"/>
    </row>
    <row r="458">
      <c r="A458" s="42"/>
      <c r="B458" s="27"/>
      <c r="D458" s="24"/>
    </row>
    <row r="459">
      <c r="A459" s="42"/>
      <c r="B459" s="27"/>
      <c r="D459" s="24"/>
    </row>
    <row r="460">
      <c r="A460" s="42"/>
      <c r="B460" s="27"/>
      <c r="D460" s="24"/>
    </row>
    <row r="461">
      <c r="A461" s="42"/>
      <c r="B461" s="27"/>
      <c r="D461" s="24"/>
    </row>
    <row r="462">
      <c r="A462" s="42"/>
      <c r="B462" s="27"/>
      <c r="D462" s="24"/>
    </row>
    <row r="463">
      <c r="A463" s="42"/>
      <c r="B463" s="27"/>
      <c r="D463" s="24"/>
    </row>
    <row r="464">
      <c r="A464" s="42"/>
      <c r="B464" s="27"/>
      <c r="D464" s="24"/>
    </row>
    <row r="465">
      <c r="A465" s="42"/>
      <c r="B465" s="27"/>
      <c r="D465" s="24"/>
    </row>
    <row r="466">
      <c r="A466" s="42"/>
      <c r="B466" s="27"/>
      <c r="D466" s="24"/>
    </row>
    <row r="467">
      <c r="A467" s="42"/>
      <c r="B467" s="27"/>
      <c r="D467" s="24"/>
    </row>
    <row r="468">
      <c r="A468" s="42"/>
      <c r="B468" s="27"/>
      <c r="D468" s="24"/>
    </row>
    <row r="469">
      <c r="A469" s="42"/>
      <c r="B469" s="27"/>
      <c r="D469" s="24"/>
    </row>
    <row r="470">
      <c r="A470" s="42"/>
      <c r="B470" s="27"/>
      <c r="D470" s="24"/>
    </row>
    <row r="471">
      <c r="A471" s="42"/>
      <c r="B471" s="27"/>
      <c r="D471" s="24"/>
    </row>
    <row r="472">
      <c r="A472" s="42"/>
      <c r="B472" s="27"/>
      <c r="D472" s="24"/>
    </row>
    <row r="473">
      <c r="A473" s="42"/>
      <c r="B473" s="27"/>
      <c r="D473" s="24"/>
    </row>
    <row r="474">
      <c r="A474" s="42"/>
      <c r="B474" s="27"/>
      <c r="D474" s="24"/>
    </row>
    <row r="475">
      <c r="A475" s="42"/>
      <c r="B475" s="27"/>
      <c r="D475" s="24"/>
    </row>
    <row r="476">
      <c r="A476" s="42"/>
      <c r="B476" s="27"/>
      <c r="D476" s="24"/>
    </row>
    <row r="477">
      <c r="A477" s="42"/>
      <c r="B477" s="27"/>
      <c r="D477" s="24"/>
    </row>
    <row r="478">
      <c r="A478" s="42"/>
      <c r="B478" s="27"/>
      <c r="D478" s="24"/>
    </row>
    <row r="479">
      <c r="A479" s="42"/>
      <c r="B479" s="27"/>
      <c r="D479" s="24"/>
    </row>
    <row r="480">
      <c r="A480" s="42"/>
      <c r="B480" s="27"/>
      <c r="D480" s="24"/>
    </row>
    <row r="481">
      <c r="A481" s="42"/>
      <c r="B481" s="27"/>
      <c r="D481" s="24"/>
    </row>
    <row r="482">
      <c r="A482" s="42"/>
      <c r="B482" s="27"/>
      <c r="D482" s="24"/>
    </row>
    <row r="483">
      <c r="A483" s="42"/>
      <c r="B483" s="27"/>
      <c r="D483" s="24"/>
    </row>
    <row r="484">
      <c r="A484" s="42"/>
      <c r="B484" s="27"/>
      <c r="D484" s="24"/>
    </row>
    <row r="485">
      <c r="A485" s="42"/>
      <c r="B485" s="27"/>
      <c r="D485" s="24"/>
    </row>
    <row r="486">
      <c r="A486" s="42"/>
      <c r="B486" s="27"/>
      <c r="D486" s="24"/>
    </row>
    <row r="487">
      <c r="A487" s="42"/>
      <c r="B487" s="27"/>
      <c r="D487" s="24"/>
    </row>
    <row r="488">
      <c r="A488" s="42"/>
      <c r="B488" s="27"/>
      <c r="D488" s="24"/>
    </row>
    <row r="489">
      <c r="A489" s="42"/>
      <c r="B489" s="27"/>
      <c r="D489" s="24"/>
    </row>
    <row r="490">
      <c r="A490" s="42"/>
      <c r="B490" s="27"/>
      <c r="D490" s="24"/>
    </row>
    <row r="491">
      <c r="A491" s="42"/>
      <c r="B491" s="27"/>
      <c r="D491" s="24"/>
    </row>
    <row r="492">
      <c r="A492" s="42"/>
      <c r="B492" s="27"/>
      <c r="D492" s="24"/>
    </row>
    <row r="493">
      <c r="A493" s="42"/>
      <c r="B493" s="27"/>
      <c r="D493" s="24"/>
    </row>
    <row r="494">
      <c r="A494" s="42"/>
      <c r="B494" s="27"/>
      <c r="D494" s="24"/>
    </row>
    <row r="495">
      <c r="A495" s="42"/>
      <c r="B495" s="27"/>
      <c r="D495" s="24"/>
    </row>
    <row r="496">
      <c r="A496" s="42"/>
      <c r="B496" s="27"/>
      <c r="D496" s="24"/>
    </row>
    <row r="497">
      <c r="A497" s="42"/>
      <c r="B497" s="27"/>
      <c r="D497" s="24"/>
    </row>
    <row r="498">
      <c r="A498" s="42"/>
      <c r="B498" s="27"/>
      <c r="D498" s="24"/>
    </row>
    <row r="499">
      <c r="A499" s="42"/>
      <c r="B499" s="27"/>
      <c r="D499" s="24"/>
    </row>
    <row r="500">
      <c r="A500" s="42"/>
      <c r="B500" s="27"/>
      <c r="D500" s="24"/>
    </row>
    <row r="501">
      <c r="A501" s="42"/>
      <c r="B501" s="27"/>
      <c r="D501" s="24"/>
    </row>
    <row r="502">
      <c r="A502" s="42"/>
      <c r="B502" s="27"/>
      <c r="D502" s="24"/>
    </row>
    <row r="503">
      <c r="A503" s="42"/>
      <c r="B503" s="27"/>
      <c r="D503" s="24"/>
    </row>
    <row r="504">
      <c r="A504" s="42"/>
      <c r="B504" s="27"/>
      <c r="D504" s="24"/>
    </row>
    <row r="505">
      <c r="A505" s="42"/>
      <c r="B505" s="27"/>
      <c r="D505" s="24"/>
    </row>
    <row r="506">
      <c r="A506" s="42"/>
      <c r="B506" s="27"/>
      <c r="D506" s="24"/>
    </row>
    <row r="507">
      <c r="A507" s="42"/>
      <c r="B507" s="27"/>
      <c r="D507" s="24"/>
    </row>
    <row r="508">
      <c r="A508" s="42"/>
      <c r="B508" s="27"/>
      <c r="D508" s="24"/>
    </row>
    <row r="509">
      <c r="A509" s="42"/>
      <c r="B509" s="27"/>
      <c r="D509" s="24"/>
    </row>
    <row r="510">
      <c r="A510" s="42"/>
      <c r="B510" s="27"/>
      <c r="D510" s="24"/>
    </row>
    <row r="511">
      <c r="A511" s="42"/>
      <c r="B511" s="27"/>
      <c r="D511" s="24"/>
    </row>
    <row r="512">
      <c r="A512" s="42"/>
      <c r="B512" s="27"/>
      <c r="D512" s="24"/>
    </row>
    <row r="513">
      <c r="A513" s="42"/>
      <c r="B513" s="27"/>
      <c r="D513" s="24"/>
    </row>
    <row r="514">
      <c r="A514" s="42"/>
      <c r="B514" s="27"/>
      <c r="D514" s="24"/>
    </row>
    <row r="515">
      <c r="A515" s="42"/>
      <c r="B515" s="27"/>
      <c r="D515" s="24"/>
    </row>
    <row r="516">
      <c r="A516" s="42"/>
      <c r="B516" s="27"/>
      <c r="D516" s="24"/>
    </row>
    <row r="517">
      <c r="A517" s="42"/>
      <c r="B517" s="27"/>
      <c r="D517" s="24"/>
    </row>
    <row r="518">
      <c r="A518" s="42"/>
      <c r="B518" s="27"/>
      <c r="D518" s="24"/>
    </row>
    <row r="519">
      <c r="A519" s="42"/>
      <c r="B519" s="27"/>
      <c r="D519" s="24"/>
    </row>
    <row r="520">
      <c r="A520" s="42"/>
      <c r="B520" s="27"/>
      <c r="D520" s="24"/>
    </row>
    <row r="521">
      <c r="A521" s="42"/>
      <c r="B521" s="27"/>
      <c r="D521" s="24"/>
    </row>
    <row r="522">
      <c r="A522" s="42"/>
      <c r="B522" s="27"/>
      <c r="D522" s="24"/>
    </row>
    <row r="523">
      <c r="A523" s="42"/>
      <c r="B523" s="27"/>
      <c r="D523" s="24"/>
    </row>
    <row r="524">
      <c r="A524" s="42"/>
      <c r="B524" s="27"/>
      <c r="D524" s="24"/>
    </row>
    <row r="525">
      <c r="A525" s="42"/>
      <c r="B525" s="27"/>
      <c r="D525" s="24"/>
    </row>
    <row r="526">
      <c r="A526" s="42"/>
      <c r="B526" s="27"/>
      <c r="D526" s="24"/>
    </row>
    <row r="527">
      <c r="A527" s="42"/>
      <c r="B527" s="27"/>
      <c r="D527" s="24"/>
    </row>
    <row r="528">
      <c r="A528" s="42"/>
      <c r="B528" s="27"/>
      <c r="D528" s="24"/>
    </row>
    <row r="529">
      <c r="A529" s="42"/>
      <c r="B529" s="27"/>
      <c r="D529" s="24"/>
    </row>
    <row r="530">
      <c r="A530" s="42"/>
      <c r="B530" s="27"/>
      <c r="D530" s="24"/>
    </row>
    <row r="531">
      <c r="A531" s="42"/>
      <c r="B531" s="27"/>
      <c r="D531" s="24"/>
    </row>
    <row r="532">
      <c r="A532" s="42"/>
      <c r="B532" s="27"/>
      <c r="D532" s="24"/>
    </row>
    <row r="533">
      <c r="A533" s="42"/>
      <c r="B533" s="27"/>
      <c r="D533" s="24"/>
    </row>
    <row r="534">
      <c r="A534" s="42"/>
      <c r="B534" s="27"/>
      <c r="D534" s="24"/>
    </row>
    <row r="535">
      <c r="A535" s="42"/>
      <c r="B535" s="27"/>
      <c r="D535" s="24"/>
    </row>
    <row r="536">
      <c r="A536" s="42"/>
      <c r="B536" s="27"/>
      <c r="D536" s="24"/>
    </row>
    <row r="537">
      <c r="A537" s="42"/>
      <c r="B537" s="27"/>
      <c r="D537" s="24"/>
    </row>
    <row r="538">
      <c r="A538" s="42"/>
      <c r="B538" s="27"/>
      <c r="D538" s="24"/>
    </row>
    <row r="539">
      <c r="A539" s="42"/>
      <c r="B539" s="27"/>
      <c r="D539" s="24"/>
    </row>
    <row r="540">
      <c r="A540" s="42"/>
      <c r="B540" s="27"/>
      <c r="D540" s="24"/>
    </row>
    <row r="541">
      <c r="A541" s="42"/>
      <c r="B541" s="27"/>
      <c r="D541" s="24"/>
    </row>
    <row r="542">
      <c r="A542" s="42"/>
      <c r="B542" s="27"/>
      <c r="D542" s="24"/>
    </row>
    <row r="543">
      <c r="A543" s="42"/>
      <c r="B543" s="27"/>
      <c r="D543" s="24"/>
    </row>
    <row r="544">
      <c r="A544" s="42"/>
      <c r="B544" s="27"/>
      <c r="D544" s="24"/>
    </row>
    <row r="545">
      <c r="A545" s="42"/>
      <c r="B545" s="27"/>
      <c r="D545" s="24"/>
    </row>
    <row r="546">
      <c r="A546" s="42"/>
      <c r="B546" s="27"/>
      <c r="D546" s="24"/>
    </row>
    <row r="547">
      <c r="A547" s="42"/>
      <c r="B547" s="27"/>
      <c r="D547" s="24"/>
    </row>
    <row r="548">
      <c r="A548" s="42"/>
      <c r="B548" s="27"/>
      <c r="D548" s="24"/>
    </row>
    <row r="549">
      <c r="A549" s="42"/>
      <c r="B549" s="27"/>
      <c r="D549" s="24"/>
    </row>
    <row r="550">
      <c r="A550" s="42"/>
      <c r="B550" s="27"/>
      <c r="D550" s="24"/>
    </row>
    <row r="551">
      <c r="A551" s="42"/>
      <c r="B551" s="27"/>
      <c r="D551" s="24"/>
    </row>
    <row r="552">
      <c r="A552" s="42"/>
      <c r="B552" s="27"/>
      <c r="D552" s="24"/>
    </row>
    <row r="553">
      <c r="A553" s="42"/>
      <c r="B553" s="27"/>
      <c r="D553" s="24"/>
    </row>
    <row r="554">
      <c r="A554" s="42"/>
      <c r="B554" s="27"/>
      <c r="D554" s="24"/>
    </row>
    <row r="555">
      <c r="A555" s="42"/>
      <c r="B555" s="27"/>
      <c r="D555" s="24"/>
    </row>
    <row r="556">
      <c r="A556" s="42"/>
      <c r="B556" s="27"/>
      <c r="D556" s="24"/>
    </row>
    <row r="557">
      <c r="A557" s="42"/>
      <c r="B557" s="27"/>
      <c r="D557" s="24"/>
    </row>
    <row r="558">
      <c r="A558" s="42"/>
      <c r="B558" s="27"/>
      <c r="D558" s="24"/>
    </row>
    <row r="559">
      <c r="A559" s="42"/>
      <c r="B559" s="27"/>
      <c r="D559" s="24"/>
    </row>
    <row r="560">
      <c r="A560" s="42"/>
      <c r="B560" s="27"/>
      <c r="D560" s="24"/>
    </row>
    <row r="561">
      <c r="A561" s="42"/>
      <c r="B561" s="27"/>
      <c r="D561" s="24"/>
    </row>
    <row r="562">
      <c r="A562" s="42"/>
      <c r="B562" s="27"/>
      <c r="D562" s="24"/>
    </row>
    <row r="563">
      <c r="A563" s="42"/>
      <c r="B563" s="27"/>
      <c r="D563" s="24"/>
    </row>
    <row r="564">
      <c r="A564" s="42"/>
      <c r="B564" s="27"/>
      <c r="D564" s="24"/>
    </row>
    <row r="565">
      <c r="A565" s="42"/>
      <c r="B565" s="27"/>
      <c r="D565" s="24"/>
    </row>
    <row r="566">
      <c r="A566" s="42"/>
      <c r="B566" s="27"/>
      <c r="D566" s="24"/>
    </row>
    <row r="567">
      <c r="A567" s="42"/>
      <c r="B567" s="27"/>
      <c r="D567" s="24"/>
    </row>
    <row r="568">
      <c r="A568" s="42"/>
      <c r="B568" s="27"/>
      <c r="D568" s="24"/>
    </row>
    <row r="569">
      <c r="A569" s="42"/>
      <c r="B569" s="27"/>
      <c r="D569" s="24"/>
    </row>
    <row r="570">
      <c r="A570" s="42"/>
      <c r="B570" s="27"/>
      <c r="D570" s="24"/>
    </row>
    <row r="571">
      <c r="A571" s="42"/>
      <c r="B571" s="27"/>
      <c r="D571" s="24"/>
    </row>
    <row r="572">
      <c r="A572" s="42"/>
      <c r="B572" s="27"/>
      <c r="D572" s="24"/>
    </row>
    <row r="573">
      <c r="A573" s="42"/>
      <c r="B573" s="27"/>
      <c r="D573" s="24"/>
    </row>
    <row r="574">
      <c r="A574" s="42"/>
      <c r="B574" s="27"/>
      <c r="D574" s="24"/>
    </row>
    <row r="575">
      <c r="A575" s="42"/>
      <c r="B575" s="27"/>
      <c r="D575" s="24"/>
    </row>
    <row r="576">
      <c r="A576" s="42"/>
      <c r="B576" s="27"/>
      <c r="D576" s="24"/>
    </row>
    <row r="577">
      <c r="A577" s="42"/>
      <c r="B577" s="27"/>
      <c r="D577" s="24"/>
    </row>
    <row r="578">
      <c r="A578" s="42"/>
      <c r="B578" s="27"/>
      <c r="D578" s="24"/>
    </row>
    <row r="579">
      <c r="A579" s="42"/>
      <c r="B579" s="27"/>
      <c r="D579" s="24"/>
    </row>
    <row r="580">
      <c r="A580" s="42"/>
      <c r="B580" s="27"/>
      <c r="D580" s="24"/>
    </row>
    <row r="581">
      <c r="A581" s="42"/>
      <c r="B581" s="27"/>
      <c r="D581" s="24"/>
    </row>
    <row r="582">
      <c r="A582" s="42"/>
      <c r="B582" s="27"/>
      <c r="D582" s="24"/>
    </row>
    <row r="583">
      <c r="A583" s="42"/>
      <c r="B583" s="27"/>
      <c r="D583" s="24"/>
    </row>
    <row r="584">
      <c r="A584" s="42"/>
      <c r="B584" s="27"/>
      <c r="D584" s="24"/>
    </row>
    <row r="585">
      <c r="A585" s="42"/>
      <c r="B585" s="27"/>
      <c r="D585" s="24"/>
    </row>
    <row r="586">
      <c r="A586" s="42"/>
      <c r="B586" s="27"/>
      <c r="D586" s="24"/>
    </row>
    <row r="587">
      <c r="A587" s="42"/>
      <c r="B587" s="27"/>
      <c r="D587" s="24"/>
    </row>
    <row r="588">
      <c r="A588" s="42"/>
      <c r="B588" s="27"/>
      <c r="D588" s="24"/>
    </row>
    <row r="589">
      <c r="A589" s="42"/>
      <c r="B589" s="27"/>
      <c r="D589" s="24"/>
    </row>
    <row r="590">
      <c r="A590" s="42"/>
      <c r="B590" s="27"/>
      <c r="D590" s="24"/>
    </row>
    <row r="591">
      <c r="A591" s="42"/>
      <c r="B591" s="27"/>
      <c r="D591" s="24"/>
    </row>
    <row r="592">
      <c r="A592" s="42"/>
      <c r="B592" s="27"/>
      <c r="D592" s="24"/>
    </row>
    <row r="593">
      <c r="A593" s="42"/>
      <c r="B593" s="27"/>
      <c r="D593" s="24"/>
    </row>
    <row r="594">
      <c r="A594" s="42"/>
      <c r="B594" s="27"/>
      <c r="D594" s="24"/>
    </row>
    <row r="595">
      <c r="A595" s="42"/>
      <c r="B595" s="27"/>
      <c r="D595" s="24"/>
    </row>
    <row r="596">
      <c r="A596" s="42"/>
      <c r="B596" s="27"/>
      <c r="D596" s="24"/>
    </row>
    <row r="597">
      <c r="A597" s="42"/>
      <c r="B597" s="27"/>
      <c r="D597" s="24"/>
    </row>
    <row r="598">
      <c r="A598" s="42"/>
      <c r="B598" s="27"/>
      <c r="D598" s="24"/>
    </row>
    <row r="599">
      <c r="A599" s="42"/>
      <c r="B599" s="27"/>
      <c r="D599" s="24"/>
    </row>
    <row r="600">
      <c r="A600" s="42"/>
      <c r="B600" s="27"/>
      <c r="D600" s="24"/>
    </row>
    <row r="601">
      <c r="A601" s="42"/>
      <c r="B601" s="27"/>
      <c r="D601" s="24"/>
    </row>
    <row r="602">
      <c r="A602" s="42"/>
      <c r="B602" s="27"/>
      <c r="D602" s="24"/>
    </row>
    <row r="603">
      <c r="A603" s="42"/>
      <c r="B603" s="27"/>
      <c r="D603" s="24"/>
    </row>
    <row r="604">
      <c r="A604" s="42"/>
      <c r="B604" s="27"/>
      <c r="D604" s="24"/>
    </row>
    <row r="605">
      <c r="A605" s="42"/>
      <c r="B605" s="27"/>
      <c r="D605" s="24"/>
    </row>
    <row r="606">
      <c r="A606" s="42"/>
      <c r="B606" s="27"/>
      <c r="D606" s="24"/>
    </row>
    <row r="607">
      <c r="A607" s="42"/>
      <c r="B607" s="27"/>
      <c r="D607" s="24"/>
    </row>
    <row r="608">
      <c r="A608" s="42"/>
      <c r="B608" s="27"/>
      <c r="D608" s="24"/>
    </row>
    <row r="609">
      <c r="A609" s="42"/>
      <c r="B609" s="27"/>
      <c r="D609" s="24"/>
    </row>
    <row r="610">
      <c r="A610" s="42"/>
      <c r="B610" s="27"/>
      <c r="D610" s="24"/>
    </row>
    <row r="611">
      <c r="A611" s="42"/>
      <c r="B611" s="27"/>
      <c r="D611" s="24"/>
    </row>
    <row r="612">
      <c r="A612" s="42"/>
      <c r="B612" s="27"/>
      <c r="D612" s="24"/>
    </row>
    <row r="613">
      <c r="A613" s="42"/>
      <c r="B613" s="27"/>
      <c r="D613" s="24"/>
    </row>
    <row r="614">
      <c r="A614" s="42"/>
      <c r="B614" s="27"/>
      <c r="D614" s="24"/>
    </row>
    <row r="615">
      <c r="A615" s="42"/>
      <c r="B615" s="27"/>
      <c r="D615" s="24"/>
    </row>
    <row r="616">
      <c r="A616" s="42"/>
      <c r="B616" s="27"/>
      <c r="D616" s="24"/>
    </row>
    <row r="617">
      <c r="A617" s="42"/>
      <c r="B617" s="27"/>
      <c r="D617" s="24"/>
    </row>
    <row r="618">
      <c r="A618" s="42"/>
      <c r="B618" s="27"/>
      <c r="D618" s="24"/>
    </row>
    <row r="619">
      <c r="A619" s="42"/>
      <c r="B619" s="27"/>
      <c r="D619" s="24"/>
    </row>
    <row r="620">
      <c r="A620" s="42"/>
      <c r="B620" s="27"/>
      <c r="D620" s="24"/>
    </row>
    <row r="621">
      <c r="A621" s="42"/>
      <c r="B621" s="27"/>
      <c r="D621" s="24"/>
    </row>
    <row r="622">
      <c r="A622" s="42"/>
      <c r="B622" s="27"/>
      <c r="D622" s="24"/>
    </row>
    <row r="623">
      <c r="A623" s="42"/>
      <c r="B623" s="27"/>
      <c r="D623" s="24"/>
    </row>
    <row r="624">
      <c r="A624" s="42"/>
      <c r="B624" s="27"/>
      <c r="D624" s="24"/>
    </row>
    <row r="625">
      <c r="A625" s="42"/>
      <c r="B625" s="27"/>
      <c r="D625" s="24"/>
    </row>
    <row r="626">
      <c r="A626" s="42"/>
      <c r="B626" s="27"/>
      <c r="D626" s="24"/>
    </row>
    <row r="627">
      <c r="A627" s="42"/>
      <c r="B627" s="27"/>
      <c r="D627" s="24"/>
    </row>
    <row r="628">
      <c r="A628" s="42"/>
      <c r="B628" s="27"/>
      <c r="D628" s="24"/>
    </row>
    <row r="629">
      <c r="A629" s="42"/>
      <c r="B629" s="27"/>
      <c r="D629" s="24"/>
    </row>
    <row r="630">
      <c r="A630" s="42"/>
      <c r="B630" s="27"/>
      <c r="D630" s="24"/>
    </row>
    <row r="631">
      <c r="A631" s="42"/>
      <c r="B631" s="27"/>
      <c r="D631" s="24"/>
    </row>
    <row r="632">
      <c r="A632" s="42"/>
      <c r="B632" s="27"/>
      <c r="D632" s="24"/>
    </row>
    <row r="633">
      <c r="A633" s="42"/>
      <c r="B633" s="27"/>
      <c r="D633" s="24"/>
    </row>
    <row r="634">
      <c r="A634" s="42"/>
      <c r="B634" s="27"/>
      <c r="D634" s="24"/>
    </row>
    <row r="635">
      <c r="A635" s="42"/>
      <c r="B635" s="27"/>
      <c r="D635" s="24"/>
    </row>
    <row r="636">
      <c r="A636" s="42"/>
      <c r="B636" s="27"/>
      <c r="D636" s="24"/>
    </row>
    <row r="637">
      <c r="A637" s="42"/>
      <c r="B637" s="27"/>
      <c r="D637" s="24"/>
    </row>
    <row r="638">
      <c r="A638" s="42"/>
      <c r="B638" s="27"/>
      <c r="D638" s="24"/>
    </row>
    <row r="639">
      <c r="A639" s="42"/>
      <c r="B639" s="27"/>
      <c r="D639" s="24"/>
    </row>
    <row r="640">
      <c r="A640" s="42"/>
      <c r="B640" s="27"/>
      <c r="D640" s="24"/>
    </row>
    <row r="641">
      <c r="A641" s="42"/>
      <c r="B641" s="27"/>
      <c r="D641" s="24"/>
    </row>
    <row r="642">
      <c r="A642" s="42"/>
      <c r="B642" s="27"/>
      <c r="D642" s="24"/>
    </row>
    <row r="643">
      <c r="A643" s="42"/>
      <c r="B643" s="27"/>
      <c r="D643" s="24"/>
    </row>
    <row r="644">
      <c r="A644" s="42"/>
      <c r="B644" s="27"/>
      <c r="D644" s="24"/>
    </row>
    <row r="645">
      <c r="A645" s="42"/>
      <c r="B645" s="27"/>
      <c r="D645" s="24"/>
    </row>
    <row r="646">
      <c r="A646" s="42"/>
      <c r="B646" s="27"/>
      <c r="D646" s="24"/>
    </row>
    <row r="647">
      <c r="A647" s="42"/>
      <c r="B647" s="27"/>
      <c r="D647" s="24"/>
    </row>
    <row r="648">
      <c r="A648" s="42"/>
      <c r="B648" s="27"/>
      <c r="D648" s="24"/>
    </row>
    <row r="649">
      <c r="A649" s="42"/>
      <c r="B649" s="27"/>
      <c r="D649" s="24"/>
    </row>
    <row r="650">
      <c r="A650" s="42"/>
      <c r="B650" s="27"/>
      <c r="D650" s="24"/>
    </row>
    <row r="651">
      <c r="A651" s="42"/>
      <c r="B651" s="27"/>
      <c r="D651" s="24"/>
    </row>
    <row r="652">
      <c r="A652" s="42"/>
      <c r="B652" s="27"/>
      <c r="D652" s="24"/>
    </row>
    <row r="653">
      <c r="A653" s="42"/>
      <c r="B653" s="27"/>
      <c r="D653" s="24"/>
    </row>
    <row r="654">
      <c r="A654" s="42"/>
      <c r="B654" s="27"/>
      <c r="D654" s="24"/>
    </row>
    <row r="655">
      <c r="A655" s="42"/>
      <c r="B655" s="27"/>
      <c r="D655" s="24"/>
    </row>
    <row r="656">
      <c r="A656" s="42"/>
      <c r="B656" s="27"/>
      <c r="D656" s="24"/>
    </row>
    <row r="657">
      <c r="A657" s="42"/>
      <c r="B657" s="27"/>
      <c r="D657" s="24"/>
    </row>
    <row r="658">
      <c r="A658" s="42"/>
      <c r="B658" s="27"/>
      <c r="D658" s="24"/>
    </row>
    <row r="659">
      <c r="A659" s="42"/>
      <c r="B659" s="27"/>
      <c r="D659" s="24"/>
    </row>
    <row r="660">
      <c r="A660" s="42"/>
      <c r="B660" s="27"/>
      <c r="D660" s="24"/>
    </row>
    <row r="661">
      <c r="A661" s="42"/>
      <c r="B661" s="27"/>
      <c r="D661" s="24"/>
    </row>
    <row r="662">
      <c r="A662" s="42"/>
      <c r="B662" s="27"/>
      <c r="D662" s="24"/>
    </row>
    <row r="663">
      <c r="A663" s="42"/>
      <c r="B663" s="27"/>
      <c r="D663" s="24"/>
    </row>
    <row r="664">
      <c r="A664" s="42"/>
      <c r="B664" s="27"/>
      <c r="D664" s="24"/>
    </row>
    <row r="665">
      <c r="A665" s="42"/>
      <c r="B665" s="27"/>
      <c r="D665" s="24"/>
    </row>
    <row r="666">
      <c r="A666" s="42"/>
      <c r="B666" s="27"/>
      <c r="D666" s="24"/>
    </row>
    <row r="667">
      <c r="A667" s="42"/>
      <c r="B667" s="27"/>
      <c r="D667" s="24"/>
    </row>
    <row r="668">
      <c r="A668" s="42"/>
      <c r="B668" s="27"/>
      <c r="D668" s="24"/>
    </row>
    <row r="669">
      <c r="A669" s="42"/>
      <c r="B669" s="27"/>
      <c r="D669" s="24"/>
    </row>
    <row r="670">
      <c r="A670" s="42"/>
      <c r="B670" s="27"/>
      <c r="D670" s="24"/>
    </row>
    <row r="671">
      <c r="A671" s="42"/>
      <c r="B671" s="27"/>
      <c r="D671" s="24"/>
    </row>
    <row r="672">
      <c r="A672" s="42"/>
      <c r="B672" s="27"/>
      <c r="D672" s="24"/>
    </row>
    <row r="673">
      <c r="A673" s="42"/>
      <c r="B673" s="27"/>
      <c r="D673" s="24"/>
    </row>
    <row r="674">
      <c r="A674" s="42"/>
      <c r="B674" s="27"/>
      <c r="D674" s="24"/>
    </row>
    <row r="675">
      <c r="A675" s="42"/>
      <c r="B675" s="27"/>
      <c r="D675" s="24"/>
    </row>
    <row r="676">
      <c r="A676" s="42"/>
      <c r="B676" s="27"/>
      <c r="D676" s="24"/>
    </row>
    <row r="677">
      <c r="A677" s="42"/>
      <c r="B677" s="27"/>
      <c r="D677" s="24"/>
    </row>
    <row r="678">
      <c r="A678" s="42"/>
      <c r="B678" s="27"/>
      <c r="D678" s="24"/>
    </row>
    <row r="679">
      <c r="A679" s="42"/>
      <c r="B679" s="27"/>
      <c r="D679" s="24"/>
    </row>
    <row r="680">
      <c r="A680" s="42"/>
      <c r="B680" s="27"/>
      <c r="D680" s="24"/>
    </row>
    <row r="681">
      <c r="A681" s="42"/>
      <c r="B681" s="27"/>
      <c r="D681" s="24"/>
    </row>
    <row r="682">
      <c r="A682" s="42"/>
      <c r="B682" s="27"/>
      <c r="D682" s="24"/>
    </row>
    <row r="683">
      <c r="A683" s="42"/>
      <c r="B683" s="27"/>
      <c r="D683" s="24"/>
    </row>
    <row r="684">
      <c r="A684" s="42"/>
      <c r="B684" s="27"/>
      <c r="D684" s="24"/>
    </row>
    <row r="685">
      <c r="A685" s="42"/>
      <c r="B685" s="27"/>
      <c r="D685" s="24"/>
    </row>
    <row r="686">
      <c r="A686" s="42"/>
      <c r="B686" s="27"/>
      <c r="D686" s="24"/>
    </row>
    <row r="687">
      <c r="A687" s="42"/>
      <c r="B687" s="27"/>
      <c r="D687" s="24"/>
    </row>
    <row r="688">
      <c r="A688" s="42"/>
      <c r="B688" s="27"/>
      <c r="D688" s="24"/>
    </row>
    <row r="689">
      <c r="A689" s="42"/>
      <c r="B689" s="27"/>
      <c r="D689" s="24"/>
    </row>
    <row r="690">
      <c r="A690" s="42"/>
      <c r="B690" s="27"/>
      <c r="D690" s="24"/>
    </row>
    <row r="691">
      <c r="A691" s="42"/>
      <c r="B691" s="27"/>
      <c r="D691" s="24"/>
    </row>
    <row r="692">
      <c r="A692" s="42"/>
      <c r="B692" s="27"/>
      <c r="D692" s="24"/>
    </row>
    <row r="693">
      <c r="A693" s="42"/>
      <c r="B693" s="27"/>
      <c r="D693" s="24"/>
    </row>
    <row r="694">
      <c r="A694" s="42"/>
      <c r="B694" s="27"/>
      <c r="D694" s="24"/>
    </row>
    <row r="695">
      <c r="A695" s="42"/>
      <c r="B695" s="27"/>
      <c r="D695" s="24"/>
    </row>
    <row r="696">
      <c r="A696" s="42"/>
      <c r="B696" s="27"/>
      <c r="D696" s="24"/>
    </row>
    <row r="697">
      <c r="A697" s="42"/>
      <c r="B697" s="27"/>
      <c r="D697" s="24"/>
    </row>
    <row r="698">
      <c r="A698" s="42"/>
      <c r="B698" s="27"/>
      <c r="D698" s="24"/>
    </row>
    <row r="699">
      <c r="A699" s="42"/>
      <c r="B699" s="27"/>
      <c r="D699" s="24"/>
    </row>
    <row r="700">
      <c r="A700" s="42"/>
      <c r="B700" s="27"/>
      <c r="D700" s="24"/>
    </row>
    <row r="701">
      <c r="A701" s="42"/>
      <c r="B701" s="27"/>
      <c r="D701" s="24"/>
    </row>
    <row r="702">
      <c r="A702" s="42"/>
      <c r="B702" s="27"/>
      <c r="D702" s="24"/>
    </row>
    <row r="703">
      <c r="A703" s="42"/>
      <c r="B703" s="27"/>
      <c r="D703" s="24"/>
    </row>
    <row r="704">
      <c r="A704" s="42"/>
      <c r="B704" s="27"/>
      <c r="D704" s="24"/>
    </row>
    <row r="705">
      <c r="A705" s="42"/>
      <c r="B705" s="27"/>
      <c r="D705" s="24"/>
    </row>
    <row r="706">
      <c r="A706" s="42"/>
      <c r="B706" s="27"/>
      <c r="D706" s="24"/>
    </row>
    <row r="707">
      <c r="A707" s="42"/>
      <c r="B707" s="27"/>
      <c r="D707" s="24"/>
    </row>
    <row r="708">
      <c r="A708" s="42"/>
      <c r="B708" s="27"/>
      <c r="D708" s="24"/>
    </row>
    <row r="709">
      <c r="A709" s="42"/>
      <c r="B709" s="27"/>
      <c r="D709" s="24"/>
    </row>
    <row r="710">
      <c r="A710" s="42"/>
      <c r="B710" s="27"/>
      <c r="D710" s="24"/>
    </row>
    <row r="711">
      <c r="A711" s="42"/>
      <c r="B711" s="27"/>
      <c r="D711" s="24"/>
    </row>
    <row r="712">
      <c r="A712" s="42"/>
      <c r="B712" s="27"/>
      <c r="D712" s="24"/>
    </row>
    <row r="713">
      <c r="A713" s="42"/>
      <c r="B713" s="27"/>
      <c r="D713" s="24"/>
    </row>
    <row r="714">
      <c r="A714" s="42"/>
      <c r="B714" s="27"/>
      <c r="D714" s="24"/>
    </row>
    <row r="715">
      <c r="A715" s="42"/>
      <c r="B715" s="27"/>
      <c r="D715" s="24"/>
    </row>
    <row r="716">
      <c r="A716" s="42"/>
      <c r="B716" s="27"/>
      <c r="D716" s="24"/>
    </row>
    <row r="717">
      <c r="A717" s="42"/>
      <c r="B717" s="27"/>
      <c r="D717" s="24"/>
    </row>
    <row r="718">
      <c r="A718" s="42"/>
      <c r="B718" s="27"/>
      <c r="D718" s="24"/>
    </row>
    <row r="719">
      <c r="A719" s="42"/>
      <c r="B719" s="27"/>
      <c r="D719" s="24"/>
    </row>
    <row r="720">
      <c r="A720" s="42"/>
      <c r="B720" s="27"/>
      <c r="D720" s="24"/>
    </row>
    <row r="721">
      <c r="A721" s="42"/>
      <c r="B721" s="27"/>
      <c r="D721" s="24"/>
    </row>
    <row r="722">
      <c r="A722" s="42"/>
      <c r="B722" s="27"/>
      <c r="D722" s="24"/>
    </row>
    <row r="723">
      <c r="A723" s="42"/>
      <c r="B723" s="27"/>
      <c r="D723" s="24"/>
    </row>
    <row r="724">
      <c r="A724" s="42"/>
      <c r="B724" s="27"/>
      <c r="D724" s="24"/>
    </row>
    <row r="725">
      <c r="A725" s="42"/>
      <c r="B725" s="27"/>
      <c r="D725" s="24"/>
    </row>
    <row r="726">
      <c r="A726" s="42"/>
      <c r="B726" s="27"/>
      <c r="D726" s="24"/>
    </row>
    <row r="727">
      <c r="A727" s="42"/>
      <c r="B727" s="27"/>
      <c r="D727" s="24"/>
    </row>
    <row r="728">
      <c r="A728" s="42"/>
      <c r="B728" s="27"/>
      <c r="D728" s="24"/>
    </row>
    <row r="729">
      <c r="A729" s="42"/>
      <c r="B729" s="27"/>
      <c r="D729" s="24"/>
    </row>
    <row r="730">
      <c r="A730" s="42"/>
      <c r="B730" s="27"/>
      <c r="D730" s="24"/>
    </row>
    <row r="731">
      <c r="A731" s="42"/>
      <c r="B731" s="27"/>
      <c r="D731" s="24"/>
    </row>
    <row r="732">
      <c r="A732" s="42"/>
      <c r="B732" s="27"/>
      <c r="D732" s="24"/>
    </row>
    <row r="733">
      <c r="A733" s="42"/>
      <c r="B733" s="27"/>
      <c r="D733" s="24"/>
    </row>
    <row r="734">
      <c r="A734" s="42"/>
      <c r="B734" s="27"/>
      <c r="D734" s="24"/>
    </row>
    <row r="735">
      <c r="A735" s="42"/>
      <c r="B735" s="27"/>
      <c r="D735" s="24"/>
    </row>
    <row r="736">
      <c r="A736" s="42"/>
      <c r="B736" s="27"/>
      <c r="D736" s="24"/>
    </row>
    <row r="737">
      <c r="A737" s="42"/>
      <c r="B737" s="27"/>
      <c r="D737" s="24"/>
    </row>
    <row r="738">
      <c r="A738" s="42"/>
      <c r="B738" s="27"/>
      <c r="D738" s="24"/>
    </row>
    <row r="739">
      <c r="A739" s="42"/>
      <c r="B739" s="27"/>
      <c r="D739" s="24"/>
    </row>
    <row r="740">
      <c r="A740" s="42"/>
      <c r="B740" s="27"/>
      <c r="D740" s="24"/>
    </row>
    <row r="741">
      <c r="A741" s="42"/>
      <c r="B741" s="27"/>
      <c r="D741" s="24"/>
    </row>
    <row r="742">
      <c r="A742" s="42"/>
      <c r="B742" s="27"/>
      <c r="D742" s="24"/>
    </row>
    <row r="743">
      <c r="A743" s="42"/>
      <c r="B743" s="27"/>
      <c r="D743" s="24"/>
    </row>
    <row r="744">
      <c r="A744" s="42"/>
      <c r="B744" s="27"/>
      <c r="D744" s="24"/>
    </row>
    <row r="745">
      <c r="A745" s="42"/>
      <c r="B745" s="27"/>
      <c r="D745" s="24"/>
    </row>
    <row r="746">
      <c r="A746" s="42"/>
      <c r="B746" s="27"/>
      <c r="D746" s="24"/>
    </row>
    <row r="747">
      <c r="A747" s="42"/>
      <c r="B747" s="27"/>
      <c r="D747" s="24"/>
    </row>
    <row r="748">
      <c r="A748" s="42"/>
      <c r="B748" s="27"/>
      <c r="D748" s="24"/>
    </row>
    <row r="749">
      <c r="A749" s="42"/>
      <c r="B749" s="27"/>
      <c r="D749" s="24"/>
    </row>
    <row r="750">
      <c r="A750" s="42"/>
      <c r="B750" s="27"/>
      <c r="D750" s="24"/>
    </row>
    <row r="751">
      <c r="A751" s="42"/>
      <c r="B751" s="27"/>
      <c r="D751" s="24"/>
    </row>
    <row r="752">
      <c r="A752" s="42"/>
      <c r="B752" s="27"/>
      <c r="D752" s="24"/>
    </row>
    <row r="753">
      <c r="A753" s="42"/>
      <c r="B753" s="27"/>
      <c r="D753" s="24"/>
    </row>
    <row r="754">
      <c r="A754" s="42"/>
      <c r="B754" s="27"/>
      <c r="D754" s="24"/>
    </row>
    <row r="755">
      <c r="A755" s="42"/>
      <c r="B755" s="27"/>
      <c r="D755" s="24"/>
    </row>
    <row r="756">
      <c r="A756" s="42"/>
      <c r="B756" s="27"/>
      <c r="D756" s="24"/>
    </row>
    <row r="757">
      <c r="A757" s="42"/>
      <c r="B757" s="27"/>
      <c r="D757" s="24"/>
    </row>
    <row r="758">
      <c r="A758" s="42"/>
      <c r="B758" s="27"/>
      <c r="D758" s="24"/>
    </row>
    <row r="759">
      <c r="A759" s="42"/>
      <c r="B759" s="27"/>
      <c r="D759" s="24"/>
    </row>
    <row r="760">
      <c r="A760" s="42"/>
      <c r="B760" s="27"/>
      <c r="D760" s="24"/>
    </row>
    <row r="761">
      <c r="A761" s="42"/>
      <c r="B761" s="27"/>
      <c r="D761" s="24"/>
    </row>
    <row r="762">
      <c r="A762" s="42"/>
      <c r="B762" s="27"/>
      <c r="D762" s="24"/>
    </row>
    <row r="763">
      <c r="A763" s="42"/>
      <c r="B763" s="27"/>
      <c r="D763" s="24"/>
    </row>
    <row r="764">
      <c r="A764" s="42"/>
      <c r="B764" s="27"/>
      <c r="D764" s="24"/>
    </row>
    <row r="765">
      <c r="A765" s="42"/>
      <c r="B765" s="27"/>
      <c r="D765" s="24"/>
    </row>
    <row r="766">
      <c r="A766" s="42"/>
      <c r="B766" s="27"/>
      <c r="D766" s="24"/>
    </row>
    <row r="767">
      <c r="A767" s="42"/>
      <c r="B767" s="27"/>
      <c r="D767" s="24"/>
    </row>
    <row r="768">
      <c r="A768" s="42"/>
      <c r="B768" s="27"/>
      <c r="D768" s="24"/>
    </row>
    <row r="769">
      <c r="A769" s="42"/>
      <c r="B769" s="27"/>
      <c r="D769" s="24"/>
    </row>
    <row r="770">
      <c r="A770" s="42"/>
      <c r="B770" s="27"/>
      <c r="D770" s="24"/>
    </row>
    <row r="771">
      <c r="A771" s="42"/>
      <c r="B771" s="27"/>
      <c r="D771" s="24"/>
    </row>
    <row r="772">
      <c r="A772" s="42"/>
      <c r="B772" s="27"/>
      <c r="D772" s="24"/>
    </row>
    <row r="773">
      <c r="A773" s="42"/>
      <c r="B773" s="27"/>
      <c r="D773" s="24"/>
    </row>
    <row r="774">
      <c r="A774" s="42"/>
      <c r="B774" s="27"/>
      <c r="D774" s="24"/>
    </row>
    <row r="775">
      <c r="A775" s="42"/>
      <c r="B775" s="27"/>
      <c r="D775" s="24"/>
    </row>
    <row r="776">
      <c r="A776" s="42"/>
      <c r="B776" s="27"/>
      <c r="D776" s="24"/>
    </row>
    <row r="777">
      <c r="A777" s="42"/>
      <c r="B777" s="27"/>
      <c r="D777" s="24"/>
    </row>
    <row r="778">
      <c r="A778" s="42"/>
      <c r="B778" s="27"/>
      <c r="D778" s="24"/>
    </row>
    <row r="779">
      <c r="A779" s="42"/>
      <c r="B779" s="27"/>
      <c r="D779" s="24"/>
    </row>
    <row r="780">
      <c r="A780" s="42"/>
      <c r="B780" s="27"/>
      <c r="D780" s="24"/>
    </row>
    <row r="781">
      <c r="A781" s="42"/>
      <c r="B781" s="27"/>
      <c r="D781" s="24"/>
    </row>
    <row r="782">
      <c r="A782" s="42"/>
      <c r="B782" s="27"/>
      <c r="D782" s="24"/>
    </row>
    <row r="783">
      <c r="A783" s="42"/>
      <c r="B783" s="27"/>
      <c r="D783" s="24"/>
    </row>
    <row r="784">
      <c r="A784" s="42"/>
      <c r="B784" s="27"/>
      <c r="D784" s="24"/>
    </row>
    <row r="785">
      <c r="A785" s="42"/>
      <c r="B785" s="27"/>
      <c r="D785" s="24"/>
    </row>
    <row r="786">
      <c r="A786" s="42"/>
      <c r="B786" s="27"/>
      <c r="D786" s="24"/>
    </row>
    <row r="787">
      <c r="A787" s="42"/>
      <c r="B787" s="27"/>
      <c r="D787" s="24"/>
    </row>
    <row r="788">
      <c r="A788" s="42"/>
      <c r="B788" s="27"/>
      <c r="D788" s="24"/>
    </row>
    <row r="789">
      <c r="A789" s="42"/>
      <c r="B789" s="27"/>
      <c r="D789" s="24"/>
    </row>
    <row r="790">
      <c r="A790" s="42"/>
      <c r="B790" s="27"/>
      <c r="D790" s="24"/>
    </row>
    <row r="791">
      <c r="A791" s="42"/>
      <c r="B791" s="27"/>
      <c r="D791" s="24"/>
    </row>
    <row r="792">
      <c r="A792" s="42"/>
      <c r="B792" s="27"/>
      <c r="D792" s="24"/>
    </row>
    <row r="793">
      <c r="A793" s="42"/>
      <c r="B793" s="27"/>
      <c r="D793" s="24"/>
    </row>
    <row r="794">
      <c r="A794" s="42"/>
      <c r="B794" s="27"/>
      <c r="D794" s="24"/>
    </row>
    <row r="795">
      <c r="A795" s="42"/>
      <c r="B795" s="27"/>
      <c r="D795" s="24"/>
    </row>
    <row r="796">
      <c r="A796" s="42"/>
      <c r="B796" s="27"/>
      <c r="D796" s="24"/>
    </row>
    <row r="797">
      <c r="A797" s="42"/>
      <c r="B797" s="27"/>
      <c r="D797" s="24"/>
    </row>
    <row r="798">
      <c r="A798" s="42"/>
      <c r="B798" s="27"/>
      <c r="D798" s="24"/>
    </row>
    <row r="799">
      <c r="A799" s="42"/>
      <c r="B799" s="27"/>
      <c r="D799" s="24"/>
    </row>
    <row r="800">
      <c r="A800" s="42"/>
      <c r="B800" s="27"/>
      <c r="D800" s="24"/>
    </row>
    <row r="801">
      <c r="A801" s="42"/>
      <c r="B801" s="27"/>
      <c r="D801" s="24"/>
    </row>
    <row r="802">
      <c r="A802" s="42"/>
      <c r="B802" s="27"/>
      <c r="D802" s="24"/>
    </row>
    <row r="803">
      <c r="A803" s="42"/>
      <c r="B803" s="27"/>
      <c r="D803" s="24"/>
    </row>
    <row r="804">
      <c r="A804" s="42"/>
      <c r="B804" s="27"/>
      <c r="D804" s="24"/>
    </row>
    <row r="805">
      <c r="A805" s="42"/>
      <c r="B805" s="27"/>
      <c r="D805" s="24"/>
    </row>
    <row r="806">
      <c r="A806" s="42"/>
      <c r="B806" s="27"/>
      <c r="D806" s="24"/>
    </row>
    <row r="807">
      <c r="A807" s="42"/>
      <c r="B807" s="27"/>
      <c r="D807" s="24"/>
    </row>
    <row r="808">
      <c r="A808" s="42"/>
      <c r="B808" s="27"/>
      <c r="D808" s="24"/>
    </row>
    <row r="809">
      <c r="A809" s="42"/>
      <c r="B809" s="27"/>
      <c r="D809" s="24"/>
    </row>
    <row r="810">
      <c r="A810" s="42"/>
      <c r="B810" s="27"/>
      <c r="D810" s="24"/>
    </row>
    <row r="811">
      <c r="A811" s="42"/>
      <c r="B811" s="27"/>
      <c r="D811" s="24"/>
    </row>
    <row r="812">
      <c r="A812" s="42"/>
      <c r="B812" s="27"/>
      <c r="D812" s="24"/>
    </row>
    <row r="813">
      <c r="A813" s="42"/>
      <c r="B813" s="27"/>
      <c r="D813" s="24"/>
    </row>
    <row r="814">
      <c r="A814" s="42"/>
      <c r="B814" s="27"/>
      <c r="D814" s="24"/>
    </row>
    <row r="815">
      <c r="A815" s="42"/>
      <c r="B815" s="27"/>
      <c r="D815" s="24"/>
    </row>
    <row r="816">
      <c r="A816" s="42"/>
      <c r="B816" s="27"/>
      <c r="D816" s="24"/>
    </row>
    <row r="817">
      <c r="A817" s="42"/>
      <c r="B817" s="27"/>
      <c r="D817" s="24"/>
    </row>
    <row r="818">
      <c r="A818" s="42"/>
      <c r="B818" s="27"/>
      <c r="D818" s="24"/>
    </row>
    <row r="819">
      <c r="A819" s="42"/>
      <c r="B819" s="27"/>
      <c r="D819" s="24"/>
    </row>
    <row r="820">
      <c r="A820" s="42"/>
      <c r="B820" s="27"/>
      <c r="D820" s="24"/>
    </row>
    <row r="821">
      <c r="A821" s="42"/>
      <c r="B821" s="27"/>
      <c r="D821" s="24"/>
    </row>
    <row r="822">
      <c r="A822" s="42"/>
      <c r="B822" s="27"/>
      <c r="D822" s="24"/>
    </row>
    <row r="823">
      <c r="A823" s="42"/>
      <c r="B823" s="27"/>
      <c r="D823" s="24"/>
    </row>
    <row r="824">
      <c r="A824" s="42"/>
      <c r="B824" s="27"/>
      <c r="D824" s="24"/>
    </row>
    <row r="825">
      <c r="A825" s="42"/>
      <c r="B825" s="27"/>
      <c r="D825" s="24"/>
    </row>
    <row r="826">
      <c r="A826" s="42"/>
      <c r="B826" s="27"/>
      <c r="D826" s="24"/>
    </row>
    <row r="827">
      <c r="A827" s="42"/>
      <c r="B827" s="27"/>
      <c r="D827" s="24"/>
    </row>
    <row r="828">
      <c r="A828" s="42"/>
      <c r="B828" s="27"/>
      <c r="D828" s="24"/>
    </row>
    <row r="829">
      <c r="A829" s="42"/>
      <c r="B829" s="27"/>
      <c r="D829" s="24"/>
    </row>
    <row r="830">
      <c r="A830" s="42"/>
      <c r="B830" s="27"/>
      <c r="D830" s="24"/>
    </row>
    <row r="831">
      <c r="A831" s="42"/>
      <c r="B831" s="27"/>
      <c r="D831" s="24"/>
    </row>
    <row r="832">
      <c r="A832" s="42"/>
      <c r="B832" s="27"/>
      <c r="D832" s="24"/>
    </row>
    <row r="833">
      <c r="A833" s="42"/>
      <c r="B833" s="27"/>
      <c r="D833" s="24"/>
    </row>
    <row r="834">
      <c r="A834" s="42"/>
      <c r="B834" s="27"/>
      <c r="D834" s="24"/>
    </row>
    <row r="835">
      <c r="A835" s="42"/>
      <c r="B835" s="27"/>
      <c r="D835" s="24"/>
    </row>
    <row r="836">
      <c r="A836" s="42"/>
      <c r="B836" s="27"/>
      <c r="D836" s="24"/>
    </row>
    <row r="837">
      <c r="A837" s="42"/>
      <c r="B837" s="27"/>
      <c r="D837" s="24"/>
    </row>
    <row r="838">
      <c r="A838" s="42"/>
      <c r="B838" s="27"/>
      <c r="D838" s="24"/>
    </row>
    <row r="839">
      <c r="A839" s="42"/>
      <c r="B839" s="27"/>
      <c r="D839" s="24"/>
    </row>
    <row r="840">
      <c r="A840" s="42"/>
      <c r="B840" s="27"/>
      <c r="D840" s="24"/>
    </row>
    <row r="841">
      <c r="A841" s="42"/>
      <c r="B841" s="27"/>
      <c r="D841" s="24"/>
    </row>
    <row r="842">
      <c r="A842" s="42"/>
      <c r="B842" s="27"/>
      <c r="D842" s="24"/>
    </row>
    <row r="843">
      <c r="A843" s="42"/>
      <c r="B843" s="27"/>
      <c r="D843" s="24"/>
    </row>
    <row r="844">
      <c r="A844" s="42"/>
      <c r="B844" s="27"/>
      <c r="D844" s="24"/>
    </row>
    <row r="845">
      <c r="A845" s="42"/>
      <c r="B845" s="27"/>
      <c r="D845" s="24"/>
    </row>
    <row r="846">
      <c r="A846" s="42"/>
      <c r="B846" s="27"/>
      <c r="D846" s="24"/>
    </row>
    <row r="847">
      <c r="A847" s="42"/>
      <c r="B847" s="27"/>
      <c r="D847" s="24"/>
    </row>
    <row r="848">
      <c r="A848" s="42"/>
      <c r="B848" s="27"/>
      <c r="D848" s="24"/>
    </row>
    <row r="849">
      <c r="A849" s="42"/>
      <c r="B849" s="27"/>
      <c r="D849" s="24"/>
    </row>
    <row r="850">
      <c r="A850" s="42"/>
      <c r="B850" s="27"/>
      <c r="D850" s="24"/>
    </row>
    <row r="851">
      <c r="A851" s="42"/>
      <c r="B851" s="27"/>
      <c r="D851" s="24"/>
    </row>
    <row r="852">
      <c r="A852" s="42"/>
      <c r="B852" s="27"/>
      <c r="D852" s="24"/>
    </row>
    <row r="853">
      <c r="A853" s="42"/>
      <c r="B853" s="27"/>
      <c r="D853" s="24"/>
    </row>
    <row r="854">
      <c r="A854" s="42"/>
      <c r="B854" s="27"/>
      <c r="D854" s="24"/>
    </row>
    <row r="855">
      <c r="A855" s="42"/>
      <c r="B855" s="27"/>
      <c r="D855" s="24"/>
    </row>
    <row r="856">
      <c r="A856" s="42"/>
      <c r="B856" s="27"/>
      <c r="D856" s="24"/>
    </row>
    <row r="857">
      <c r="A857" s="42"/>
      <c r="B857" s="27"/>
      <c r="D857" s="24"/>
    </row>
    <row r="858">
      <c r="A858" s="42"/>
      <c r="B858" s="27"/>
      <c r="D858" s="24"/>
    </row>
    <row r="859">
      <c r="A859" s="42"/>
      <c r="B859" s="27"/>
      <c r="D859" s="24"/>
    </row>
    <row r="860">
      <c r="A860" s="42"/>
      <c r="B860" s="27"/>
      <c r="D860" s="24"/>
    </row>
    <row r="861">
      <c r="A861" s="42"/>
      <c r="B861" s="27"/>
      <c r="D861" s="24"/>
    </row>
    <row r="862">
      <c r="A862" s="42"/>
      <c r="B862" s="27"/>
      <c r="D862" s="24"/>
    </row>
    <row r="863">
      <c r="A863" s="42"/>
      <c r="B863" s="27"/>
      <c r="D863" s="24"/>
    </row>
    <row r="864">
      <c r="A864" s="42"/>
      <c r="B864" s="27"/>
      <c r="D864" s="24"/>
    </row>
    <row r="865">
      <c r="A865" s="42"/>
      <c r="B865" s="27"/>
      <c r="D865" s="24"/>
    </row>
    <row r="866">
      <c r="A866" s="42"/>
      <c r="B866" s="27"/>
      <c r="D866" s="24"/>
    </row>
    <row r="867">
      <c r="A867" s="42"/>
      <c r="B867" s="27"/>
      <c r="D867" s="24"/>
    </row>
    <row r="868">
      <c r="A868" s="42"/>
      <c r="B868" s="27"/>
      <c r="D868" s="24"/>
    </row>
    <row r="869">
      <c r="A869" s="42"/>
      <c r="B869" s="27"/>
      <c r="D869" s="24"/>
    </row>
    <row r="870">
      <c r="A870" s="42"/>
      <c r="B870" s="27"/>
      <c r="D870" s="24"/>
    </row>
    <row r="871">
      <c r="A871" s="42"/>
      <c r="B871" s="27"/>
      <c r="D871" s="24"/>
    </row>
    <row r="872">
      <c r="A872" s="42"/>
      <c r="B872" s="27"/>
      <c r="D872" s="24"/>
    </row>
    <row r="873">
      <c r="A873" s="42"/>
      <c r="B873" s="27"/>
      <c r="D873" s="24"/>
    </row>
    <row r="874">
      <c r="A874" s="42"/>
      <c r="B874" s="27"/>
      <c r="D874" s="24"/>
    </row>
    <row r="875">
      <c r="A875" s="42"/>
      <c r="B875" s="27"/>
      <c r="D875" s="24"/>
    </row>
    <row r="876">
      <c r="A876" s="42"/>
      <c r="B876" s="27"/>
      <c r="D876" s="24"/>
    </row>
    <row r="877">
      <c r="A877" s="42"/>
      <c r="B877" s="27"/>
      <c r="D877" s="24"/>
    </row>
    <row r="878">
      <c r="A878" s="42"/>
      <c r="B878" s="27"/>
      <c r="D878" s="24"/>
    </row>
    <row r="879">
      <c r="A879" s="42"/>
      <c r="B879" s="27"/>
      <c r="D879" s="24"/>
    </row>
    <row r="880">
      <c r="A880" s="42"/>
      <c r="B880" s="27"/>
      <c r="D880" s="24"/>
    </row>
    <row r="881">
      <c r="A881" s="42"/>
      <c r="B881" s="27"/>
      <c r="D881" s="24"/>
    </row>
    <row r="882">
      <c r="A882" s="42"/>
      <c r="B882" s="27"/>
      <c r="D882" s="24"/>
    </row>
    <row r="883">
      <c r="A883" s="42"/>
      <c r="B883" s="27"/>
      <c r="D883" s="24"/>
    </row>
    <row r="884">
      <c r="A884" s="42"/>
      <c r="B884" s="27"/>
      <c r="D884" s="24"/>
    </row>
    <row r="885">
      <c r="A885" s="42"/>
      <c r="B885" s="27"/>
      <c r="D885" s="24"/>
    </row>
    <row r="886">
      <c r="A886" s="42"/>
      <c r="B886" s="27"/>
      <c r="D886" s="24"/>
    </row>
    <row r="887">
      <c r="A887" s="42"/>
      <c r="B887" s="27"/>
      <c r="D887" s="24"/>
    </row>
    <row r="888">
      <c r="A888" s="42"/>
      <c r="B888" s="27"/>
      <c r="D888" s="24"/>
    </row>
    <row r="889">
      <c r="A889" s="42"/>
      <c r="B889" s="27"/>
      <c r="D889" s="24"/>
    </row>
    <row r="890">
      <c r="A890" s="42"/>
      <c r="B890" s="27"/>
      <c r="D890" s="24"/>
    </row>
    <row r="891">
      <c r="A891" s="42"/>
      <c r="B891" s="27"/>
      <c r="D891" s="24"/>
    </row>
    <row r="892">
      <c r="A892" s="42"/>
      <c r="B892" s="27"/>
      <c r="D892" s="24"/>
    </row>
    <row r="893">
      <c r="A893" s="42"/>
      <c r="B893" s="27"/>
      <c r="D893" s="24"/>
    </row>
    <row r="894">
      <c r="A894" s="42"/>
      <c r="B894" s="27"/>
      <c r="D894" s="24"/>
    </row>
    <row r="895">
      <c r="A895" s="42"/>
      <c r="B895" s="27"/>
      <c r="D895" s="24"/>
    </row>
    <row r="896">
      <c r="A896" s="42"/>
      <c r="B896" s="27"/>
      <c r="D896" s="24"/>
    </row>
    <row r="897">
      <c r="A897" s="42"/>
      <c r="B897" s="27"/>
      <c r="D897" s="24"/>
    </row>
    <row r="898">
      <c r="A898" s="42"/>
      <c r="B898" s="27"/>
      <c r="D898" s="24"/>
    </row>
    <row r="899">
      <c r="A899" s="42"/>
      <c r="B899" s="27"/>
      <c r="D899" s="24"/>
    </row>
    <row r="900">
      <c r="A900" s="42"/>
      <c r="B900" s="27"/>
      <c r="D900" s="24"/>
    </row>
    <row r="901">
      <c r="A901" s="42"/>
      <c r="B901" s="27"/>
      <c r="D901" s="24"/>
    </row>
    <row r="902">
      <c r="A902" s="42"/>
      <c r="B902" s="27"/>
      <c r="D902" s="24"/>
    </row>
    <row r="903">
      <c r="A903" s="42"/>
      <c r="B903" s="27"/>
      <c r="D903" s="24"/>
    </row>
    <row r="904">
      <c r="A904" s="42"/>
      <c r="B904" s="27"/>
      <c r="D904" s="24"/>
    </row>
    <row r="905">
      <c r="A905" s="42"/>
      <c r="B905" s="27"/>
      <c r="D905" s="24"/>
    </row>
    <row r="906">
      <c r="A906" s="42"/>
      <c r="B906" s="27"/>
      <c r="D906" s="24"/>
    </row>
    <row r="907">
      <c r="A907" s="42"/>
      <c r="B907" s="27"/>
      <c r="D907" s="24"/>
    </row>
    <row r="908">
      <c r="A908" s="42"/>
      <c r="B908" s="27"/>
      <c r="D908" s="24"/>
    </row>
    <row r="909">
      <c r="A909" s="42"/>
      <c r="B909" s="27"/>
      <c r="D909" s="24"/>
    </row>
    <row r="910">
      <c r="A910" s="42"/>
      <c r="B910" s="27"/>
      <c r="D910" s="24"/>
    </row>
    <row r="911">
      <c r="A911" s="42"/>
      <c r="B911" s="27"/>
      <c r="D911" s="24"/>
    </row>
    <row r="912">
      <c r="A912" s="42"/>
      <c r="B912" s="27"/>
      <c r="D912" s="24"/>
    </row>
    <row r="913">
      <c r="A913" s="42"/>
      <c r="B913" s="27"/>
      <c r="D913" s="24"/>
    </row>
    <row r="914">
      <c r="A914" s="42"/>
      <c r="B914" s="27"/>
      <c r="D914" s="24"/>
    </row>
    <row r="915">
      <c r="A915" s="42"/>
      <c r="B915" s="27"/>
      <c r="D915" s="24"/>
    </row>
    <row r="916">
      <c r="A916" s="42"/>
      <c r="B916" s="27"/>
      <c r="D916" s="24"/>
    </row>
    <row r="917">
      <c r="A917" s="42"/>
      <c r="B917" s="27"/>
      <c r="D917" s="24"/>
    </row>
    <row r="918">
      <c r="A918" s="42"/>
      <c r="B918" s="27"/>
      <c r="D918" s="24"/>
    </row>
    <row r="919">
      <c r="A919" s="42"/>
      <c r="B919" s="27"/>
      <c r="D919" s="24"/>
    </row>
    <row r="920">
      <c r="A920" s="42"/>
      <c r="B920" s="27"/>
      <c r="D920" s="24"/>
    </row>
    <row r="921">
      <c r="A921" s="42"/>
      <c r="B921" s="27"/>
      <c r="D921" s="24"/>
    </row>
    <row r="922">
      <c r="A922" s="42"/>
      <c r="B922" s="27"/>
      <c r="D922" s="24"/>
    </row>
    <row r="923">
      <c r="A923" s="42"/>
      <c r="B923" s="27"/>
      <c r="D923" s="24"/>
    </row>
    <row r="924">
      <c r="A924" s="42"/>
      <c r="B924" s="27"/>
      <c r="D924" s="24"/>
    </row>
    <row r="925">
      <c r="A925" s="42"/>
      <c r="B925" s="27"/>
      <c r="D925" s="24"/>
    </row>
    <row r="926">
      <c r="A926" s="42"/>
      <c r="B926" s="27"/>
      <c r="D926" s="24"/>
    </row>
    <row r="927">
      <c r="A927" s="42"/>
      <c r="B927" s="27"/>
      <c r="D927" s="24"/>
    </row>
    <row r="928">
      <c r="A928" s="42"/>
      <c r="B928" s="27"/>
      <c r="D928" s="24"/>
    </row>
    <row r="929">
      <c r="A929" s="42"/>
      <c r="B929" s="27"/>
      <c r="D929" s="24"/>
    </row>
    <row r="930">
      <c r="A930" s="42"/>
      <c r="B930" s="27"/>
      <c r="D930" s="24"/>
    </row>
    <row r="931">
      <c r="A931" s="42"/>
      <c r="B931" s="27"/>
      <c r="D931" s="24"/>
    </row>
    <row r="932">
      <c r="A932" s="42"/>
      <c r="B932" s="27"/>
      <c r="D932" s="24"/>
    </row>
    <row r="933">
      <c r="A933" s="42"/>
      <c r="B933" s="27"/>
      <c r="D933" s="24"/>
    </row>
    <row r="934">
      <c r="A934" s="42"/>
      <c r="B934" s="27"/>
      <c r="D934" s="24"/>
    </row>
    <row r="935">
      <c r="A935" s="42"/>
      <c r="B935" s="27"/>
      <c r="D935" s="24"/>
    </row>
    <row r="936">
      <c r="A936" s="42"/>
      <c r="B936" s="27"/>
      <c r="D936" s="24"/>
    </row>
    <row r="937">
      <c r="A937" s="42"/>
      <c r="B937" s="27"/>
      <c r="D937" s="24"/>
    </row>
    <row r="938">
      <c r="A938" s="42"/>
      <c r="B938" s="27"/>
      <c r="D938" s="24"/>
    </row>
    <row r="939">
      <c r="A939" s="42"/>
      <c r="B939" s="27"/>
      <c r="D939" s="24"/>
    </row>
    <row r="940">
      <c r="A940" s="42"/>
      <c r="B940" s="27"/>
      <c r="D940" s="24"/>
    </row>
    <row r="941">
      <c r="A941" s="42"/>
      <c r="B941" s="27"/>
      <c r="D941" s="24"/>
    </row>
    <row r="942">
      <c r="A942" s="42"/>
      <c r="B942" s="27"/>
      <c r="D942" s="24"/>
    </row>
    <row r="943">
      <c r="A943" s="42"/>
      <c r="B943" s="27"/>
      <c r="D943" s="24"/>
    </row>
    <row r="944">
      <c r="A944" s="42"/>
      <c r="B944" s="27"/>
      <c r="D944" s="24"/>
    </row>
    <row r="945">
      <c r="A945" s="42"/>
      <c r="B945" s="27"/>
      <c r="D945" s="24"/>
    </row>
    <row r="946">
      <c r="A946" s="42"/>
      <c r="B946" s="27"/>
      <c r="D946" s="24"/>
    </row>
    <row r="947">
      <c r="A947" s="42"/>
      <c r="B947" s="27"/>
      <c r="D947" s="24"/>
    </row>
    <row r="948">
      <c r="A948" s="42"/>
      <c r="B948" s="27"/>
      <c r="D948" s="24"/>
    </row>
    <row r="949">
      <c r="A949" s="42"/>
      <c r="B949" s="27"/>
      <c r="D949" s="24"/>
    </row>
    <row r="950">
      <c r="A950" s="42"/>
      <c r="B950" s="27"/>
      <c r="D950" s="24"/>
    </row>
    <row r="951">
      <c r="A951" s="42"/>
      <c r="B951" s="27"/>
      <c r="D951" s="24"/>
    </row>
    <row r="952">
      <c r="A952" s="42"/>
      <c r="B952" s="27"/>
      <c r="D952" s="24"/>
    </row>
    <row r="953">
      <c r="A953" s="42"/>
      <c r="B953" s="27"/>
      <c r="D953" s="24"/>
    </row>
    <row r="954">
      <c r="A954" s="42"/>
      <c r="B954" s="27"/>
      <c r="D954" s="24"/>
    </row>
    <row r="955">
      <c r="A955" s="42"/>
      <c r="B955" s="27"/>
      <c r="D955" s="24"/>
    </row>
    <row r="956">
      <c r="A956" s="42"/>
      <c r="B956" s="27"/>
      <c r="D956" s="24"/>
    </row>
    <row r="957">
      <c r="A957" s="42"/>
      <c r="B957" s="27"/>
      <c r="D957" s="24"/>
    </row>
    <row r="958">
      <c r="A958" s="42"/>
      <c r="B958" s="27"/>
      <c r="D958" s="24"/>
    </row>
    <row r="959">
      <c r="A959" s="42"/>
      <c r="B959" s="27"/>
      <c r="D959" s="24"/>
    </row>
    <row r="960">
      <c r="A960" s="42"/>
      <c r="B960" s="27"/>
      <c r="D960" s="24"/>
    </row>
    <row r="961">
      <c r="A961" s="42"/>
      <c r="B961" s="27"/>
      <c r="D961" s="24"/>
    </row>
    <row r="962">
      <c r="A962" s="42"/>
      <c r="B962" s="27"/>
      <c r="D962" s="24"/>
    </row>
    <row r="963">
      <c r="A963" s="42"/>
      <c r="B963" s="27"/>
      <c r="D963" s="24"/>
    </row>
    <row r="964">
      <c r="A964" s="42"/>
      <c r="B964" s="27"/>
      <c r="D964" s="24"/>
    </row>
    <row r="965">
      <c r="A965" s="42"/>
      <c r="B965" s="27"/>
      <c r="D965" s="24"/>
    </row>
    <row r="966">
      <c r="A966" s="42"/>
      <c r="B966" s="27"/>
      <c r="D966" s="24"/>
    </row>
    <row r="967">
      <c r="A967" s="42"/>
      <c r="B967" s="27"/>
      <c r="D967" s="24"/>
    </row>
    <row r="968">
      <c r="A968" s="42"/>
      <c r="B968" s="27"/>
      <c r="D968" s="24"/>
    </row>
    <row r="969">
      <c r="A969" s="42"/>
      <c r="B969" s="27"/>
      <c r="D969" s="24"/>
    </row>
    <row r="970">
      <c r="A970" s="42"/>
      <c r="B970" s="27"/>
      <c r="D970" s="24"/>
    </row>
    <row r="971">
      <c r="A971" s="42"/>
      <c r="B971" s="27"/>
      <c r="D971" s="24"/>
    </row>
    <row r="972">
      <c r="A972" s="42"/>
      <c r="B972" s="27"/>
      <c r="D972" s="24"/>
    </row>
    <row r="973">
      <c r="A973" s="42"/>
      <c r="B973" s="27"/>
      <c r="D973" s="24"/>
    </row>
    <row r="974">
      <c r="A974" s="42"/>
      <c r="B974" s="27"/>
      <c r="D974" s="24"/>
    </row>
    <row r="975">
      <c r="A975" s="42"/>
      <c r="B975" s="27"/>
      <c r="D975" s="24"/>
    </row>
    <row r="976">
      <c r="A976" s="42"/>
      <c r="B976" s="27"/>
      <c r="D976" s="24"/>
    </row>
    <row r="977">
      <c r="A977" s="42"/>
      <c r="B977" s="27"/>
      <c r="D977" s="24"/>
    </row>
    <row r="978">
      <c r="A978" s="42"/>
      <c r="B978" s="27"/>
      <c r="D978" s="24"/>
    </row>
    <row r="979">
      <c r="A979" s="42"/>
      <c r="B979" s="27"/>
      <c r="D979" s="24"/>
    </row>
    <row r="980">
      <c r="A980" s="42"/>
      <c r="B980" s="27"/>
      <c r="D980" s="24"/>
    </row>
    <row r="981">
      <c r="A981" s="42"/>
      <c r="B981" s="27"/>
      <c r="D981" s="24"/>
    </row>
    <row r="982">
      <c r="A982" s="42"/>
      <c r="B982" s="27"/>
      <c r="D982" s="24"/>
    </row>
    <row r="983">
      <c r="A983" s="42"/>
      <c r="B983" s="27"/>
      <c r="D983" s="24"/>
    </row>
    <row r="984">
      <c r="A984" s="42"/>
      <c r="B984" s="27"/>
      <c r="D984" s="24"/>
    </row>
    <row r="985">
      <c r="A985" s="42"/>
      <c r="B985" s="27"/>
      <c r="D985" s="24"/>
    </row>
    <row r="986">
      <c r="A986" s="42"/>
      <c r="B986" s="27"/>
      <c r="D986" s="24"/>
    </row>
    <row r="987">
      <c r="A987" s="42"/>
      <c r="B987" s="27"/>
      <c r="D987" s="24"/>
    </row>
    <row r="988">
      <c r="A988" s="42"/>
      <c r="B988" s="27"/>
      <c r="D988" s="24"/>
    </row>
    <row r="989">
      <c r="A989" s="42"/>
      <c r="B989" s="27"/>
      <c r="D989" s="24"/>
    </row>
    <row r="990">
      <c r="A990" s="42"/>
      <c r="B990" s="27"/>
      <c r="D990" s="24"/>
    </row>
    <row r="991">
      <c r="A991" s="42"/>
      <c r="B991" s="27"/>
      <c r="D991" s="24"/>
    </row>
    <row r="992">
      <c r="A992" s="42"/>
      <c r="B992" s="27"/>
      <c r="D992" s="24"/>
    </row>
    <row r="993">
      <c r="A993" s="42"/>
      <c r="B993" s="27"/>
      <c r="D993" s="24"/>
    </row>
    <row r="994">
      <c r="A994" s="42"/>
      <c r="B994" s="27"/>
      <c r="D994" s="24"/>
    </row>
    <row r="995">
      <c r="A995" s="42"/>
      <c r="B995" s="27"/>
      <c r="D995" s="24"/>
    </row>
    <row r="996">
      <c r="A996" s="42"/>
      <c r="B996" s="27"/>
      <c r="D996" s="24"/>
    </row>
    <row r="997">
      <c r="A997" s="42"/>
      <c r="B997" s="27"/>
      <c r="D997" s="24"/>
    </row>
    <row r="998">
      <c r="A998" s="42"/>
      <c r="B998" s="27"/>
      <c r="D998" s="24"/>
    </row>
    <row r="999">
      <c r="A999" s="42"/>
      <c r="B999" s="27"/>
      <c r="D999" s="24"/>
    </row>
    <row r="1000">
      <c r="A1000" s="42"/>
      <c r="B1000" s="27"/>
      <c r="D1000" s="24"/>
    </row>
    <row r="1001">
      <c r="A1001" s="42"/>
      <c r="B1001" s="27"/>
      <c r="D1001" s="24"/>
    </row>
    <row r="1002">
      <c r="A1002" s="42"/>
      <c r="B1002" s="27"/>
      <c r="D1002" s="24"/>
    </row>
    <row r="1003">
      <c r="A1003" s="42"/>
      <c r="B1003" s="27"/>
      <c r="D1003" s="24"/>
    </row>
    <row r="1004">
      <c r="A1004" s="42"/>
      <c r="B1004" s="27"/>
      <c r="D1004" s="24"/>
    </row>
  </sheetData>
  <mergeCells count="2">
    <mergeCell ref="A1:E1"/>
    <mergeCell ref="F4:J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63"/>
    <col customWidth="1" min="3" max="3" width="23.75"/>
    <col customWidth="1" min="5" max="5" width="54.88"/>
    <col customWidth="1" min="6" max="6" width="20.88"/>
    <col customWidth="1" min="7" max="7" width="14.88"/>
  </cols>
  <sheetData>
    <row r="1">
      <c r="A1" s="43" t="s">
        <v>72</v>
      </c>
      <c r="B1" s="2"/>
      <c r="C1" s="2"/>
      <c r="D1" s="2"/>
      <c r="E1" s="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>
      <c r="A2" s="45" t="s">
        <v>1</v>
      </c>
      <c r="B2" s="46" t="s">
        <v>2</v>
      </c>
      <c r="C2" s="47" t="s">
        <v>3</v>
      </c>
      <c r="D2" s="48" t="s">
        <v>4</v>
      </c>
      <c r="E2" s="49" t="s">
        <v>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>
      <c r="A3" s="51">
        <v>44763.0</v>
      </c>
      <c r="B3" s="14" t="s">
        <v>73</v>
      </c>
      <c r="C3" s="15" t="s">
        <v>74</v>
      </c>
      <c r="D3" s="16">
        <v>14611.97</v>
      </c>
      <c r="E3" s="15" t="s">
        <v>75</v>
      </c>
    </row>
    <row r="4">
      <c r="A4" s="51">
        <v>44784.0</v>
      </c>
      <c r="B4" s="14" t="s">
        <v>73</v>
      </c>
      <c r="C4" s="15" t="s">
        <v>76</v>
      </c>
      <c r="D4" s="16">
        <v>1165.11</v>
      </c>
      <c r="F4" s="52" t="s">
        <v>11</v>
      </c>
      <c r="G4" s="2"/>
      <c r="H4" s="2"/>
      <c r="I4" s="2"/>
      <c r="J4" s="3"/>
    </row>
    <row r="5">
      <c r="A5" s="53">
        <v>44824.0</v>
      </c>
      <c r="B5" s="14" t="s">
        <v>73</v>
      </c>
      <c r="C5" s="15" t="s">
        <v>77</v>
      </c>
      <c r="D5" s="16">
        <v>587.58</v>
      </c>
      <c r="E5" s="15" t="s">
        <v>78</v>
      </c>
      <c r="F5" s="54" t="s">
        <v>14</v>
      </c>
      <c r="G5" s="54" t="s">
        <v>2</v>
      </c>
      <c r="H5" s="54" t="s">
        <v>15</v>
      </c>
      <c r="I5" s="54" t="s">
        <v>16</v>
      </c>
      <c r="J5" s="54" t="s">
        <v>17</v>
      </c>
    </row>
    <row r="6">
      <c r="A6" s="53">
        <v>44824.0</v>
      </c>
      <c r="B6" s="14" t="s">
        <v>79</v>
      </c>
      <c r="C6" s="15" t="s">
        <v>80</v>
      </c>
      <c r="D6" s="16">
        <v>129.2</v>
      </c>
      <c r="E6" s="15" t="s">
        <v>45</v>
      </c>
      <c r="F6" s="20" t="s">
        <v>81</v>
      </c>
      <c r="G6" s="21" t="s">
        <v>82</v>
      </c>
      <c r="H6" s="22">
        <v>250.0</v>
      </c>
      <c r="I6" s="23">
        <f>D6+D7</f>
        <v>150.69</v>
      </c>
      <c r="J6" s="23">
        <f t="shared" ref="J6:J14" si="1">H6-I6</f>
        <v>99.31</v>
      </c>
    </row>
    <row r="7">
      <c r="A7" s="53">
        <v>44824.0</v>
      </c>
      <c r="B7" s="14" t="s">
        <v>79</v>
      </c>
      <c r="C7" s="15" t="s">
        <v>80</v>
      </c>
      <c r="D7" s="16">
        <v>21.49</v>
      </c>
      <c r="E7" s="15" t="s">
        <v>83</v>
      </c>
      <c r="F7" s="20" t="s">
        <v>77</v>
      </c>
      <c r="G7" s="21" t="s">
        <v>84</v>
      </c>
      <c r="H7" s="22">
        <v>1000.0</v>
      </c>
      <c r="I7" s="22">
        <f>D11+D12+D13</f>
        <v>399.88</v>
      </c>
      <c r="J7" s="23">
        <f t="shared" si="1"/>
        <v>600.12</v>
      </c>
    </row>
    <row r="8">
      <c r="A8" s="51">
        <v>44853.0</v>
      </c>
      <c r="B8" s="14" t="s">
        <v>73</v>
      </c>
      <c r="C8" s="15" t="s">
        <v>85</v>
      </c>
      <c r="D8" s="16">
        <v>857.25</v>
      </c>
      <c r="E8" s="15" t="s">
        <v>86</v>
      </c>
      <c r="F8" s="20" t="s">
        <v>87</v>
      </c>
      <c r="G8" s="21" t="s">
        <v>88</v>
      </c>
      <c r="H8" s="22">
        <v>1000.0</v>
      </c>
      <c r="I8" s="22">
        <v>0.0</v>
      </c>
      <c r="J8" s="23">
        <f t="shared" si="1"/>
        <v>1000</v>
      </c>
    </row>
    <row r="9">
      <c r="A9" s="51">
        <v>44860.0</v>
      </c>
      <c r="B9" s="14" t="s">
        <v>89</v>
      </c>
      <c r="C9" s="15" t="s">
        <v>90</v>
      </c>
      <c r="D9" s="16">
        <v>424.35</v>
      </c>
      <c r="E9" s="15" t="s">
        <v>91</v>
      </c>
      <c r="F9" s="20" t="s">
        <v>74</v>
      </c>
      <c r="G9" s="21" t="s">
        <v>73</v>
      </c>
      <c r="H9" s="22">
        <v>50500.0</v>
      </c>
      <c r="I9" s="23">
        <f>D3+D4+D5+D8+D10+D16</f>
        <v>19428.97</v>
      </c>
      <c r="J9" s="23">
        <f t="shared" si="1"/>
        <v>31071.03</v>
      </c>
    </row>
    <row r="10">
      <c r="A10" s="51">
        <v>44860.0</v>
      </c>
      <c r="B10" s="14" t="s">
        <v>73</v>
      </c>
      <c r="C10" s="15" t="s">
        <v>92</v>
      </c>
      <c r="D10" s="16">
        <v>1566.8</v>
      </c>
      <c r="F10" s="20" t="s">
        <v>93</v>
      </c>
      <c r="G10" s="21" t="s">
        <v>94</v>
      </c>
      <c r="H10" s="22">
        <v>82800.0</v>
      </c>
      <c r="I10" s="23">
        <f>0</f>
        <v>0</v>
      </c>
      <c r="J10" s="23">
        <f t="shared" si="1"/>
        <v>82800</v>
      </c>
    </row>
    <row r="11">
      <c r="A11" s="51">
        <v>44867.0</v>
      </c>
      <c r="B11" s="14" t="s">
        <v>84</v>
      </c>
      <c r="C11" s="15" t="s">
        <v>77</v>
      </c>
      <c r="D11" s="16">
        <v>157.14</v>
      </c>
      <c r="F11" s="55" t="s">
        <v>95</v>
      </c>
      <c r="G11" s="21" t="s">
        <v>96</v>
      </c>
      <c r="H11" s="22">
        <v>500.0</v>
      </c>
      <c r="I11" s="22">
        <v>0.0</v>
      </c>
      <c r="J11" s="23">
        <f t="shared" si="1"/>
        <v>500</v>
      </c>
    </row>
    <row r="12">
      <c r="A12" s="51">
        <v>44887.0</v>
      </c>
      <c r="B12" s="14" t="s">
        <v>84</v>
      </c>
      <c r="C12" s="15" t="s">
        <v>77</v>
      </c>
      <c r="D12" s="16">
        <v>191.68</v>
      </c>
      <c r="F12" s="20" t="s">
        <v>97</v>
      </c>
      <c r="G12" s="21" t="s">
        <v>89</v>
      </c>
      <c r="H12" s="22">
        <v>500.0</v>
      </c>
      <c r="I12" s="23">
        <f>D9+D14</f>
        <v>462.87</v>
      </c>
      <c r="J12" s="23">
        <f t="shared" si="1"/>
        <v>37.13</v>
      </c>
    </row>
    <row r="13">
      <c r="A13" s="51">
        <v>44895.0</v>
      </c>
      <c r="B13" s="14" t="s">
        <v>84</v>
      </c>
      <c r="C13" s="15" t="s">
        <v>77</v>
      </c>
      <c r="D13" s="16">
        <v>51.06</v>
      </c>
      <c r="E13" s="15" t="s">
        <v>98</v>
      </c>
      <c r="F13" s="20" t="s">
        <v>99</v>
      </c>
      <c r="G13" s="21" t="s">
        <v>100</v>
      </c>
      <c r="H13" s="22">
        <v>500.0</v>
      </c>
      <c r="I13" s="23">
        <f>0</f>
        <v>0</v>
      </c>
      <c r="J13" s="23">
        <f t="shared" si="1"/>
        <v>500</v>
      </c>
    </row>
    <row r="14">
      <c r="A14" s="51">
        <v>44896.0</v>
      </c>
      <c r="B14" s="14" t="s">
        <v>89</v>
      </c>
      <c r="C14" s="15" t="s">
        <v>90</v>
      </c>
      <c r="D14" s="16">
        <v>38.52</v>
      </c>
      <c r="F14" s="20" t="s">
        <v>101</v>
      </c>
      <c r="G14" s="21" t="s">
        <v>102</v>
      </c>
      <c r="H14" s="22">
        <v>250.0</v>
      </c>
      <c r="I14" s="22">
        <v>0.0</v>
      </c>
      <c r="J14" s="23">
        <f t="shared" si="1"/>
        <v>250</v>
      </c>
    </row>
    <row r="15">
      <c r="A15" s="51">
        <v>44901.0</v>
      </c>
      <c r="B15" s="14" t="s">
        <v>6</v>
      </c>
      <c r="C15" s="15" t="s">
        <v>103</v>
      </c>
      <c r="D15" s="16">
        <v>130.0</v>
      </c>
      <c r="F15" s="25"/>
      <c r="G15" s="25"/>
      <c r="H15" s="23"/>
      <c r="I15" s="23"/>
      <c r="J15" s="23"/>
    </row>
    <row r="16">
      <c r="A16" s="56">
        <v>44925.0</v>
      </c>
      <c r="B16" s="10" t="s">
        <v>73</v>
      </c>
      <c r="C16" s="11" t="s">
        <v>104</v>
      </c>
      <c r="D16" s="12">
        <v>640.26</v>
      </c>
      <c r="E16" s="57"/>
      <c r="F16" s="26" t="s">
        <v>31</v>
      </c>
      <c r="G16" s="25"/>
      <c r="H16" s="22">
        <f t="shared" ref="H16:I16" si="2">SUM(H2:H14)</f>
        <v>137300</v>
      </c>
      <c r="I16" s="23">
        <f t="shared" si="2"/>
        <v>20442.41</v>
      </c>
      <c r="J16" s="23">
        <f>H16-I16</f>
        <v>116857.59</v>
      </c>
    </row>
    <row r="17">
      <c r="A17" s="51">
        <v>44938.0</v>
      </c>
      <c r="B17" s="14" t="s">
        <v>21</v>
      </c>
      <c r="C17" s="15" t="s">
        <v>105</v>
      </c>
      <c r="D17" s="16">
        <v>224.0</v>
      </c>
      <c r="E17" s="58" t="s">
        <v>106</v>
      </c>
    </row>
    <row r="18">
      <c r="A18" s="51">
        <v>44956.0</v>
      </c>
      <c r="B18" s="14" t="s">
        <v>73</v>
      </c>
      <c r="C18" s="15" t="s">
        <v>74</v>
      </c>
      <c r="D18" s="16">
        <v>538.17</v>
      </c>
      <c r="E18" s="15" t="s">
        <v>107</v>
      </c>
    </row>
    <row r="19">
      <c r="A19" s="51">
        <v>44959.0</v>
      </c>
      <c r="B19" s="14" t="s">
        <v>73</v>
      </c>
      <c r="C19" s="15" t="s">
        <v>85</v>
      </c>
      <c r="D19" s="16">
        <v>610.03</v>
      </c>
      <c r="E19" s="15" t="s">
        <v>108</v>
      </c>
    </row>
    <row r="20">
      <c r="A20" s="51">
        <v>44968.0</v>
      </c>
      <c r="B20" s="14" t="s">
        <v>88</v>
      </c>
      <c r="C20" s="15" t="s">
        <v>109</v>
      </c>
      <c r="D20" s="16">
        <v>65.47</v>
      </c>
    </row>
    <row r="21">
      <c r="A21" s="51">
        <v>44978.0</v>
      </c>
      <c r="B21" s="14" t="s">
        <v>73</v>
      </c>
      <c r="C21" s="15" t="s">
        <v>85</v>
      </c>
      <c r="D21" s="15">
        <v>545.94</v>
      </c>
      <c r="E21" s="15" t="s">
        <v>110</v>
      </c>
    </row>
    <row r="22">
      <c r="A22" s="51">
        <v>44990.0</v>
      </c>
      <c r="B22" s="14" t="s">
        <v>89</v>
      </c>
      <c r="C22" s="15" t="s">
        <v>90</v>
      </c>
      <c r="D22" s="16">
        <v>38.52</v>
      </c>
    </row>
    <row r="23">
      <c r="A23" s="59"/>
      <c r="B23" s="27"/>
    </row>
    <row r="24">
      <c r="A24" s="59"/>
      <c r="B24" s="27"/>
      <c r="D24" s="24"/>
    </row>
    <row r="25">
      <c r="A25" s="59"/>
      <c r="B25" s="27"/>
      <c r="C25" s="28" t="s">
        <v>34</v>
      </c>
      <c r="D25" s="24">
        <f>SUM(D2:D17)</f>
        <v>20796.41</v>
      </c>
    </row>
    <row r="26">
      <c r="A26" s="59"/>
      <c r="B26" s="27"/>
      <c r="D26" s="24"/>
    </row>
    <row r="27">
      <c r="A27" s="59"/>
      <c r="B27" s="27"/>
      <c r="D27" s="24"/>
    </row>
    <row r="28">
      <c r="A28" s="59"/>
      <c r="B28" s="27"/>
      <c r="D28" s="24"/>
    </row>
    <row r="29">
      <c r="A29" s="59"/>
      <c r="B29" s="27"/>
      <c r="D29" s="24"/>
    </row>
    <row r="30">
      <c r="A30" s="59"/>
      <c r="B30" s="27"/>
      <c r="D30" s="24"/>
    </row>
    <row r="31">
      <c r="A31" s="59"/>
      <c r="B31" s="27"/>
      <c r="D31" s="24"/>
    </row>
    <row r="32">
      <c r="A32" s="59"/>
      <c r="B32" s="27"/>
      <c r="D32" s="24"/>
    </row>
    <row r="33">
      <c r="A33" s="59"/>
      <c r="B33" s="27"/>
      <c r="D33" s="24"/>
    </row>
    <row r="34">
      <c r="A34" s="59"/>
      <c r="B34" s="27"/>
      <c r="D34" s="24"/>
    </row>
    <row r="35">
      <c r="A35" s="59"/>
      <c r="B35" s="27"/>
      <c r="D35" s="24"/>
    </row>
    <row r="36">
      <c r="A36" s="59"/>
      <c r="B36" s="27"/>
      <c r="D36" s="24"/>
    </row>
    <row r="37">
      <c r="A37" s="59"/>
      <c r="B37" s="27"/>
      <c r="D37" s="24"/>
    </row>
    <row r="38">
      <c r="A38" s="59"/>
      <c r="B38" s="27"/>
      <c r="D38" s="24"/>
    </row>
    <row r="39">
      <c r="A39" s="59"/>
      <c r="B39" s="27"/>
      <c r="D39" s="24"/>
    </row>
    <row r="40">
      <c r="A40" s="59"/>
      <c r="B40" s="27"/>
      <c r="D40" s="24"/>
    </row>
    <row r="41">
      <c r="A41" s="59"/>
      <c r="B41" s="27"/>
      <c r="D41" s="24"/>
    </row>
    <row r="42">
      <c r="A42" s="59"/>
      <c r="B42" s="27"/>
      <c r="D42" s="24"/>
    </row>
    <row r="43">
      <c r="A43" s="59"/>
      <c r="B43" s="27"/>
      <c r="D43" s="24"/>
    </row>
    <row r="44">
      <c r="A44" s="59"/>
      <c r="B44" s="27"/>
      <c r="D44" s="24"/>
    </row>
    <row r="45">
      <c r="A45" s="59"/>
      <c r="B45" s="27"/>
      <c r="D45" s="24"/>
    </row>
    <row r="46">
      <c r="A46" s="59"/>
      <c r="B46" s="27"/>
      <c r="D46" s="24"/>
    </row>
    <row r="47">
      <c r="A47" s="59"/>
      <c r="B47" s="27"/>
      <c r="D47" s="24"/>
    </row>
    <row r="48">
      <c r="A48" s="59"/>
      <c r="B48" s="27"/>
      <c r="D48" s="24"/>
    </row>
    <row r="49">
      <c r="A49" s="59"/>
      <c r="B49" s="27"/>
      <c r="D49" s="24"/>
    </row>
    <row r="50">
      <c r="A50" s="59"/>
      <c r="B50" s="27"/>
      <c r="D50" s="24"/>
    </row>
    <row r="51">
      <c r="A51" s="59"/>
      <c r="B51" s="27"/>
      <c r="D51" s="24"/>
    </row>
    <row r="52">
      <c r="A52" s="59"/>
      <c r="B52" s="27"/>
      <c r="D52" s="24"/>
    </row>
    <row r="53">
      <c r="A53" s="59"/>
      <c r="B53" s="27"/>
      <c r="D53" s="24"/>
    </row>
    <row r="54">
      <c r="A54" s="59"/>
      <c r="B54" s="27"/>
      <c r="D54" s="24"/>
    </row>
    <row r="55">
      <c r="A55" s="59"/>
      <c r="B55" s="27"/>
      <c r="D55" s="24"/>
    </row>
    <row r="56">
      <c r="A56" s="59"/>
      <c r="B56" s="27"/>
      <c r="D56" s="24"/>
    </row>
    <row r="57">
      <c r="A57" s="59"/>
      <c r="B57" s="27"/>
      <c r="D57" s="24"/>
    </row>
    <row r="58">
      <c r="A58" s="59"/>
      <c r="B58" s="27"/>
      <c r="D58" s="24"/>
    </row>
    <row r="59">
      <c r="A59" s="59"/>
      <c r="B59" s="27"/>
      <c r="D59" s="24"/>
    </row>
    <row r="60">
      <c r="A60" s="59"/>
      <c r="B60" s="27"/>
      <c r="D60" s="24"/>
    </row>
    <row r="61">
      <c r="A61" s="59"/>
      <c r="B61" s="27"/>
      <c r="D61" s="24"/>
    </row>
    <row r="62">
      <c r="A62" s="59"/>
      <c r="B62" s="27"/>
      <c r="D62" s="24"/>
    </row>
    <row r="63">
      <c r="A63" s="59"/>
      <c r="B63" s="27"/>
      <c r="D63" s="24"/>
    </row>
    <row r="64">
      <c r="A64" s="59"/>
      <c r="B64" s="27"/>
      <c r="D64" s="24"/>
    </row>
    <row r="65">
      <c r="A65" s="59"/>
      <c r="B65" s="27"/>
      <c r="D65" s="24"/>
    </row>
    <row r="66">
      <c r="A66" s="59"/>
      <c r="B66" s="27"/>
      <c r="D66" s="24"/>
    </row>
    <row r="67">
      <c r="A67" s="59"/>
      <c r="B67" s="27"/>
      <c r="D67" s="24"/>
    </row>
    <row r="68">
      <c r="A68" s="59"/>
      <c r="B68" s="27"/>
      <c r="D68" s="24"/>
    </row>
    <row r="69">
      <c r="A69" s="59"/>
      <c r="B69" s="27"/>
      <c r="D69" s="24"/>
    </row>
    <row r="70">
      <c r="A70" s="59"/>
      <c r="B70" s="27"/>
      <c r="D70" s="24"/>
    </row>
    <row r="71">
      <c r="A71" s="59"/>
      <c r="B71" s="27"/>
      <c r="D71" s="24"/>
    </row>
    <row r="72">
      <c r="A72" s="59"/>
      <c r="B72" s="27"/>
      <c r="D72" s="24"/>
    </row>
    <row r="73">
      <c r="A73" s="59"/>
      <c r="B73" s="27"/>
      <c r="D73" s="24"/>
    </row>
    <row r="74">
      <c r="A74" s="59"/>
      <c r="B74" s="27"/>
      <c r="D74" s="24"/>
    </row>
    <row r="75">
      <c r="A75" s="59"/>
      <c r="B75" s="27"/>
      <c r="D75" s="24"/>
    </row>
    <row r="76">
      <c r="A76" s="59"/>
      <c r="B76" s="27"/>
      <c r="D76" s="24"/>
    </row>
    <row r="77">
      <c r="A77" s="59"/>
      <c r="B77" s="27"/>
      <c r="D77" s="24"/>
    </row>
    <row r="78">
      <c r="A78" s="59"/>
      <c r="B78" s="27"/>
      <c r="D78" s="24"/>
    </row>
    <row r="79">
      <c r="A79" s="59"/>
      <c r="B79" s="27"/>
      <c r="D79" s="24"/>
    </row>
    <row r="80">
      <c r="A80" s="59"/>
      <c r="B80" s="27"/>
      <c r="D80" s="24"/>
    </row>
    <row r="81">
      <c r="A81" s="59"/>
      <c r="B81" s="27"/>
      <c r="D81" s="24"/>
    </row>
    <row r="82">
      <c r="A82" s="59"/>
      <c r="B82" s="27"/>
      <c r="D82" s="24"/>
    </row>
    <row r="83">
      <c r="A83" s="59"/>
      <c r="B83" s="27"/>
      <c r="D83" s="24"/>
    </row>
    <row r="84">
      <c r="A84" s="59"/>
      <c r="B84" s="27"/>
      <c r="D84" s="24"/>
    </row>
    <row r="85">
      <c r="A85" s="59"/>
      <c r="B85" s="27"/>
      <c r="D85" s="24"/>
    </row>
    <row r="86">
      <c r="A86" s="59"/>
      <c r="B86" s="27"/>
      <c r="D86" s="24"/>
    </row>
    <row r="87">
      <c r="A87" s="59"/>
      <c r="B87" s="27"/>
      <c r="D87" s="24"/>
    </row>
    <row r="88">
      <c r="A88" s="59"/>
      <c r="B88" s="27"/>
      <c r="D88" s="24"/>
    </row>
    <row r="89">
      <c r="A89" s="59"/>
      <c r="B89" s="27"/>
      <c r="D89" s="24"/>
    </row>
    <row r="90">
      <c r="A90" s="59"/>
      <c r="B90" s="27"/>
      <c r="D90" s="24"/>
    </row>
    <row r="91">
      <c r="A91" s="59"/>
      <c r="B91" s="27"/>
      <c r="D91" s="24"/>
    </row>
    <row r="92">
      <c r="A92" s="59"/>
      <c r="B92" s="27"/>
      <c r="D92" s="24"/>
    </row>
    <row r="93">
      <c r="A93" s="59"/>
      <c r="B93" s="27"/>
      <c r="D93" s="24"/>
    </row>
    <row r="94">
      <c r="A94" s="59"/>
      <c r="B94" s="27"/>
      <c r="D94" s="24"/>
    </row>
    <row r="95">
      <c r="A95" s="59"/>
      <c r="B95" s="27"/>
      <c r="D95" s="24"/>
    </row>
    <row r="96">
      <c r="A96" s="59"/>
      <c r="B96" s="27"/>
      <c r="D96" s="24"/>
    </row>
    <row r="97">
      <c r="A97" s="59"/>
      <c r="B97" s="27"/>
      <c r="D97" s="24"/>
    </row>
    <row r="98">
      <c r="A98" s="59"/>
      <c r="B98" s="27"/>
      <c r="D98" s="24"/>
    </row>
    <row r="99">
      <c r="A99" s="59"/>
      <c r="B99" s="27"/>
      <c r="D99" s="24"/>
    </row>
    <row r="100">
      <c r="A100" s="59"/>
      <c r="B100" s="27"/>
      <c r="D100" s="24"/>
    </row>
    <row r="101">
      <c r="A101" s="59"/>
      <c r="B101" s="27"/>
      <c r="D101" s="24"/>
    </row>
    <row r="102">
      <c r="A102" s="59"/>
      <c r="B102" s="27"/>
      <c r="D102" s="24"/>
    </row>
    <row r="103">
      <c r="A103" s="59"/>
      <c r="B103" s="27"/>
      <c r="D103" s="24"/>
    </row>
    <row r="104">
      <c r="A104" s="59"/>
      <c r="B104" s="27"/>
      <c r="D104" s="24"/>
    </row>
    <row r="105">
      <c r="A105" s="59"/>
      <c r="B105" s="27"/>
      <c r="D105" s="24"/>
    </row>
    <row r="106">
      <c r="A106" s="59"/>
      <c r="B106" s="27"/>
      <c r="D106" s="24"/>
    </row>
    <row r="107">
      <c r="A107" s="59"/>
      <c r="B107" s="27"/>
      <c r="D107" s="24"/>
    </row>
    <row r="108">
      <c r="A108" s="59"/>
      <c r="B108" s="27"/>
      <c r="D108" s="24"/>
    </row>
    <row r="109">
      <c r="A109" s="59"/>
      <c r="B109" s="27"/>
      <c r="D109" s="24"/>
    </row>
    <row r="110">
      <c r="A110" s="59"/>
      <c r="B110" s="27"/>
      <c r="D110" s="24"/>
    </row>
    <row r="111">
      <c r="A111" s="59"/>
      <c r="B111" s="27"/>
      <c r="D111" s="24"/>
    </row>
    <row r="112">
      <c r="A112" s="59"/>
      <c r="B112" s="27"/>
      <c r="D112" s="24"/>
    </row>
    <row r="113">
      <c r="A113" s="59"/>
      <c r="B113" s="27"/>
      <c r="D113" s="24"/>
    </row>
    <row r="114">
      <c r="A114" s="59"/>
      <c r="B114" s="27"/>
      <c r="D114" s="24"/>
    </row>
    <row r="115">
      <c r="A115" s="59"/>
      <c r="B115" s="27"/>
      <c r="D115" s="24"/>
    </row>
    <row r="116">
      <c r="A116" s="59"/>
      <c r="B116" s="27"/>
      <c r="D116" s="24"/>
    </row>
    <row r="117">
      <c r="A117" s="59"/>
      <c r="B117" s="27"/>
      <c r="D117" s="24"/>
    </row>
    <row r="118">
      <c r="A118" s="59"/>
      <c r="B118" s="27"/>
      <c r="D118" s="24"/>
    </row>
    <row r="119">
      <c r="A119" s="59"/>
      <c r="B119" s="27"/>
      <c r="D119" s="24"/>
    </row>
    <row r="120">
      <c r="A120" s="59"/>
      <c r="B120" s="27"/>
      <c r="D120" s="24"/>
    </row>
    <row r="121">
      <c r="A121" s="59"/>
      <c r="B121" s="27"/>
      <c r="D121" s="24"/>
    </row>
    <row r="122">
      <c r="A122" s="59"/>
      <c r="B122" s="27"/>
      <c r="D122" s="24"/>
    </row>
    <row r="123">
      <c r="A123" s="59"/>
      <c r="B123" s="27"/>
      <c r="D123" s="24"/>
    </row>
    <row r="124">
      <c r="A124" s="59"/>
      <c r="B124" s="27"/>
      <c r="D124" s="24"/>
    </row>
    <row r="125">
      <c r="A125" s="59"/>
      <c r="B125" s="27"/>
      <c r="D125" s="24"/>
    </row>
    <row r="126">
      <c r="A126" s="59"/>
      <c r="B126" s="27"/>
      <c r="D126" s="24"/>
    </row>
    <row r="127">
      <c r="A127" s="59"/>
      <c r="B127" s="27"/>
      <c r="D127" s="24"/>
    </row>
    <row r="128">
      <c r="A128" s="59"/>
      <c r="B128" s="27"/>
      <c r="D128" s="24"/>
    </row>
    <row r="129">
      <c r="A129" s="59"/>
      <c r="B129" s="27"/>
      <c r="D129" s="24"/>
    </row>
    <row r="130">
      <c r="A130" s="59"/>
      <c r="B130" s="27"/>
      <c r="D130" s="24"/>
    </row>
    <row r="131">
      <c r="A131" s="59"/>
      <c r="B131" s="27"/>
      <c r="D131" s="24"/>
    </row>
    <row r="132">
      <c r="A132" s="59"/>
      <c r="B132" s="27"/>
      <c r="D132" s="24"/>
    </row>
    <row r="133">
      <c r="A133" s="59"/>
      <c r="B133" s="27"/>
      <c r="D133" s="24"/>
    </row>
    <row r="134">
      <c r="A134" s="59"/>
      <c r="B134" s="27"/>
      <c r="D134" s="24"/>
    </row>
    <row r="135">
      <c r="A135" s="59"/>
      <c r="B135" s="27"/>
      <c r="D135" s="24"/>
    </row>
    <row r="136">
      <c r="A136" s="59"/>
      <c r="B136" s="27"/>
      <c r="D136" s="24"/>
    </row>
    <row r="137">
      <c r="A137" s="59"/>
      <c r="B137" s="27"/>
      <c r="D137" s="24"/>
    </row>
    <row r="138">
      <c r="A138" s="59"/>
      <c r="B138" s="27"/>
      <c r="D138" s="24"/>
    </row>
    <row r="139">
      <c r="A139" s="59"/>
      <c r="B139" s="27"/>
      <c r="D139" s="24"/>
    </row>
    <row r="140">
      <c r="A140" s="59"/>
      <c r="B140" s="27"/>
      <c r="D140" s="24"/>
    </row>
    <row r="141">
      <c r="A141" s="59"/>
      <c r="B141" s="27"/>
      <c r="D141" s="24"/>
    </row>
    <row r="142">
      <c r="A142" s="59"/>
      <c r="B142" s="27"/>
      <c r="D142" s="24"/>
    </row>
    <row r="143">
      <c r="A143" s="59"/>
      <c r="B143" s="27"/>
      <c r="D143" s="24"/>
    </row>
    <row r="144">
      <c r="A144" s="59"/>
      <c r="B144" s="27"/>
      <c r="D144" s="24"/>
    </row>
    <row r="145">
      <c r="A145" s="59"/>
      <c r="B145" s="27"/>
      <c r="D145" s="24"/>
    </row>
    <row r="146">
      <c r="A146" s="59"/>
      <c r="B146" s="27"/>
      <c r="D146" s="24"/>
    </row>
    <row r="147">
      <c r="A147" s="59"/>
      <c r="B147" s="27"/>
      <c r="D147" s="24"/>
    </row>
    <row r="148">
      <c r="A148" s="59"/>
      <c r="B148" s="27"/>
      <c r="D148" s="24"/>
    </row>
    <row r="149">
      <c r="A149" s="59"/>
      <c r="B149" s="27"/>
      <c r="D149" s="24"/>
    </row>
    <row r="150">
      <c r="A150" s="59"/>
      <c r="B150" s="27"/>
      <c r="D150" s="24"/>
    </row>
    <row r="151">
      <c r="A151" s="59"/>
      <c r="B151" s="27"/>
      <c r="D151" s="24"/>
    </row>
    <row r="152">
      <c r="A152" s="59"/>
      <c r="B152" s="27"/>
      <c r="D152" s="24"/>
    </row>
    <row r="153">
      <c r="A153" s="59"/>
      <c r="B153" s="27"/>
      <c r="D153" s="24"/>
    </row>
    <row r="154">
      <c r="A154" s="59"/>
      <c r="B154" s="27"/>
      <c r="D154" s="24"/>
    </row>
    <row r="155">
      <c r="A155" s="59"/>
      <c r="B155" s="27"/>
      <c r="D155" s="24"/>
    </row>
    <row r="156">
      <c r="A156" s="59"/>
      <c r="B156" s="27"/>
      <c r="D156" s="24"/>
    </row>
    <row r="157">
      <c r="A157" s="59"/>
      <c r="B157" s="27"/>
      <c r="D157" s="24"/>
    </row>
    <row r="158">
      <c r="A158" s="59"/>
      <c r="B158" s="27"/>
      <c r="D158" s="24"/>
    </row>
    <row r="159">
      <c r="A159" s="59"/>
      <c r="B159" s="27"/>
      <c r="D159" s="24"/>
    </row>
    <row r="160">
      <c r="A160" s="59"/>
      <c r="B160" s="27"/>
      <c r="D160" s="24"/>
    </row>
    <row r="161">
      <c r="A161" s="59"/>
      <c r="B161" s="27"/>
      <c r="D161" s="24"/>
    </row>
    <row r="162">
      <c r="A162" s="59"/>
      <c r="B162" s="27"/>
      <c r="D162" s="24"/>
    </row>
    <row r="163">
      <c r="A163" s="59"/>
      <c r="B163" s="27"/>
      <c r="D163" s="24"/>
    </row>
    <row r="164">
      <c r="A164" s="59"/>
      <c r="B164" s="27"/>
      <c r="D164" s="24"/>
    </row>
    <row r="165">
      <c r="A165" s="59"/>
      <c r="B165" s="27"/>
      <c r="D165" s="24"/>
    </row>
    <row r="166">
      <c r="A166" s="59"/>
      <c r="B166" s="27"/>
      <c r="D166" s="24"/>
    </row>
    <row r="167">
      <c r="A167" s="59"/>
      <c r="B167" s="27"/>
      <c r="D167" s="24"/>
    </row>
    <row r="168">
      <c r="A168" s="59"/>
      <c r="B168" s="27"/>
      <c r="D168" s="24"/>
    </row>
    <row r="169">
      <c r="A169" s="59"/>
      <c r="B169" s="27"/>
      <c r="D169" s="24"/>
    </row>
    <row r="170">
      <c r="A170" s="59"/>
      <c r="B170" s="27"/>
      <c r="D170" s="24"/>
    </row>
    <row r="171">
      <c r="A171" s="59"/>
      <c r="B171" s="27"/>
      <c r="D171" s="24"/>
    </row>
    <row r="172">
      <c r="A172" s="59"/>
      <c r="B172" s="27"/>
      <c r="D172" s="24"/>
    </row>
    <row r="173">
      <c r="A173" s="59"/>
      <c r="B173" s="27"/>
      <c r="D173" s="24"/>
    </row>
    <row r="174">
      <c r="A174" s="59"/>
      <c r="B174" s="27"/>
      <c r="D174" s="24"/>
    </row>
    <row r="175">
      <c r="A175" s="59"/>
      <c r="B175" s="27"/>
      <c r="D175" s="24"/>
    </row>
    <row r="176">
      <c r="A176" s="59"/>
      <c r="B176" s="27"/>
      <c r="D176" s="24"/>
    </row>
    <row r="177">
      <c r="A177" s="59"/>
      <c r="B177" s="27"/>
      <c r="D177" s="24"/>
    </row>
    <row r="178">
      <c r="A178" s="59"/>
      <c r="B178" s="27"/>
      <c r="D178" s="24"/>
    </row>
    <row r="179">
      <c r="A179" s="59"/>
      <c r="B179" s="27"/>
      <c r="D179" s="24"/>
    </row>
    <row r="180">
      <c r="A180" s="59"/>
      <c r="B180" s="27"/>
      <c r="D180" s="24"/>
    </row>
    <row r="181">
      <c r="A181" s="59"/>
      <c r="B181" s="27"/>
      <c r="D181" s="24"/>
    </row>
    <row r="182">
      <c r="A182" s="59"/>
      <c r="B182" s="27"/>
      <c r="D182" s="24"/>
    </row>
    <row r="183">
      <c r="A183" s="59"/>
      <c r="B183" s="27"/>
      <c r="D183" s="24"/>
    </row>
    <row r="184">
      <c r="A184" s="59"/>
      <c r="B184" s="27"/>
      <c r="D184" s="24"/>
    </row>
    <row r="185">
      <c r="A185" s="59"/>
      <c r="B185" s="27"/>
      <c r="D185" s="24"/>
    </row>
    <row r="186">
      <c r="A186" s="59"/>
      <c r="B186" s="27"/>
      <c r="D186" s="24"/>
    </row>
    <row r="187">
      <c r="A187" s="59"/>
      <c r="B187" s="27"/>
      <c r="D187" s="24"/>
    </row>
    <row r="188">
      <c r="A188" s="59"/>
      <c r="B188" s="27"/>
      <c r="D188" s="24"/>
    </row>
    <row r="189">
      <c r="A189" s="59"/>
      <c r="B189" s="27"/>
      <c r="D189" s="24"/>
    </row>
    <row r="190">
      <c r="A190" s="59"/>
      <c r="B190" s="27"/>
      <c r="D190" s="24"/>
    </row>
    <row r="191">
      <c r="A191" s="59"/>
      <c r="B191" s="27"/>
      <c r="D191" s="24"/>
    </row>
    <row r="192">
      <c r="A192" s="59"/>
      <c r="B192" s="27"/>
      <c r="D192" s="24"/>
    </row>
    <row r="193">
      <c r="A193" s="59"/>
      <c r="B193" s="27"/>
      <c r="D193" s="24"/>
    </row>
    <row r="194">
      <c r="A194" s="59"/>
      <c r="B194" s="27"/>
      <c r="D194" s="24"/>
    </row>
    <row r="195">
      <c r="A195" s="59"/>
      <c r="B195" s="27"/>
      <c r="D195" s="24"/>
    </row>
    <row r="196">
      <c r="A196" s="59"/>
      <c r="B196" s="27"/>
      <c r="D196" s="24"/>
    </row>
    <row r="197">
      <c r="A197" s="59"/>
      <c r="B197" s="27"/>
      <c r="D197" s="24"/>
    </row>
    <row r="198">
      <c r="A198" s="59"/>
      <c r="B198" s="27"/>
      <c r="D198" s="24"/>
    </row>
    <row r="199">
      <c r="A199" s="59"/>
      <c r="B199" s="27"/>
      <c r="D199" s="24"/>
    </row>
    <row r="200">
      <c r="A200" s="59"/>
      <c r="B200" s="27"/>
      <c r="D200" s="24"/>
    </row>
    <row r="201">
      <c r="A201" s="59"/>
      <c r="B201" s="27"/>
      <c r="D201" s="24"/>
    </row>
    <row r="202">
      <c r="A202" s="59"/>
      <c r="B202" s="27"/>
      <c r="D202" s="24"/>
    </row>
    <row r="203">
      <c r="A203" s="59"/>
      <c r="B203" s="27"/>
      <c r="D203" s="24"/>
    </row>
    <row r="204">
      <c r="A204" s="59"/>
      <c r="B204" s="27"/>
      <c r="D204" s="24"/>
    </row>
    <row r="205">
      <c r="A205" s="59"/>
      <c r="B205" s="27"/>
      <c r="D205" s="24"/>
    </row>
    <row r="206">
      <c r="A206" s="59"/>
      <c r="B206" s="27"/>
      <c r="D206" s="24"/>
    </row>
    <row r="207">
      <c r="A207" s="59"/>
      <c r="B207" s="27"/>
      <c r="D207" s="24"/>
    </row>
    <row r="208">
      <c r="A208" s="59"/>
      <c r="B208" s="27"/>
      <c r="D208" s="24"/>
    </row>
    <row r="209">
      <c r="A209" s="59"/>
      <c r="B209" s="27"/>
      <c r="D209" s="24"/>
    </row>
    <row r="210">
      <c r="A210" s="59"/>
      <c r="B210" s="27"/>
      <c r="D210" s="24"/>
    </row>
    <row r="211">
      <c r="A211" s="59"/>
      <c r="B211" s="27"/>
      <c r="D211" s="24"/>
    </row>
    <row r="212">
      <c r="A212" s="59"/>
      <c r="B212" s="27"/>
      <c r="D212" s="24"/>
    </row>
    <row r="213">
      <c r="A213" s="59"/>
      <c r="B213" s="27"/>
      <c r="D213" s="24"/>
    </row>
    <row r="214">
      <c r="A214" s="59"/>
      <c r="B214" s="27"/>
      <c r="D214" s="24"/>
    </row>
    <row r="215">
      <c r="A215" s="59"/>
      <c r="B215" s="27"/>
      <c r="D215" s="24"/>
    </row>
    <row r="216">
      <c r="A216" s="59"/>
      <c r="B216" s="27"/>
      <c r="D216" s="24"/>
    </row>
    <row r="217">
      <c r="A217" s="59"/>
      <c r="B217" s="27"/>
      <c r="D217" s="24"/>
    </row>
    <row r="218">
      <c r="A218" s="59"/>
      <c r="B218" s="27"/>
      <c r="D218" s="24"/>
    </row>
    <row r="219">
      <c r="A219" s="59"/>
      <c r="B219" s="27"/>
      <c r="D219" s="24"/>
    </row>
    <row r="220">
      <c r="A220" s="59"/>
      <c r="B220" s="27"/>
      <c r="D220" s="24"/>
    </row>
    <row r="221">
      <c r="A221" s="59"/>
      <c r="B221" s="27"/>
      <c r="D221" s="24"/>
    </row>
    <row r="222">
      <c r="A222" s="59"/>
      <c r="B222" s="27"/>
      <c r="D222" s="24"/>
    </row>
    <row r="223">
      <c r="A223" s="59"/>
      <c r="B223" s="27"/>
      <c r="D223" s="24"/>
    </row>
    <row r="224">
      <c r="A224" s="59"/>
      <c r="B224" s="27"/>
      <c r="D224" s="24"/>
    </row>
    <row r="225">
      <c r="A225" s="59"/>
      <c r="B225" s="27"/>
      <c r="D225" s="24"/>
    </row>
    <row r="226">
      <c r="A226" s="59"/>
      <c r="B226" s="27"/>
      <c r="D226" s="24"/>
    </row>
    <row r="227">
      <c r="A227" s="59"/>
      <c r="B227" s="27"/>
      <c r="D227" s="24"/>
    </row>
    <row r="228">
      <c r="A228" s="59"/>
      <c r="B228" s="27"/>
      <c r="D228" s="24"/>
    </row>
    <row r="229">
      <c r="A229" s="59"/>
      <c r="B229" s="27"/>
      <c r="D229" s="24"/>
    </row>
    <row r="230">
      <c r="A230" s="59"/>
      <c r="B230" s="27"/>
      <c r="D230" s="24"/>
    </row>
    <row r="231">
      <c r="A231" s="59"/>
      <c r="B231" s="27"/>
      <c r="D231" s="24"/>
    </row>
    <row r="232">
      <c r="A232" s="59"/>
      <c r="B232" s="27"/>
      <c r="D232" s="24"/>
    </row>
    <row r="233">
      <c r="A233" s="59"/>
      <c r="B233" s="27"/>
      <c r="D233" s="24"/>
    </row>
    <row r="234">
      <c r="A234" s="59"/>
      <c r="B234" s="27"/>
      <c r="D234" s="24"/>
    </row>
    <row r="235">
      <c r="A235" s="59"/>
      <c r="B235" s="27"/>
      <c r="D235" s="24"/>
    </row>
    <row r="236">
      <c r="A236" s="59"/>
      <c r="B236" s="27"/>
      <c r="D236" s="24"/>
    </row>
    <row r="237">
      <c r="A237" s="59"/>
      <c r="B237" s="27"/>
      <c r="D237" s="24"/>
    </row>
    <row r="238">
      <c r="A238" s="59"/>
      <c r="B238" s="27"/>
      <c r="D238" s="24"/>
    </row>
    <row r="239">
      <c r="A239" s="59"/>
      <c r="B239" s="27"/>
      <c r="D239" s="24"/>
    </row>
    <row r="240">
      <c r="A240" s="59"/>
      <c r="B240" s="27"/>
      <c r="D240" s="24"/>
    </row>
    <row r="241">
      <c r="A241" s="59"/>
      <c r="B241" s="27"/>
      <c r="D241" s="24"/>
    </row>
    <row r="242">
      <c r="A242" s="59"/>
      <c r="B242" s="27"/>
      <c r="D242" s="24"/>
    </row>
    <row r="243">
      <c r="A243" s="59"/>
      <c r="B243" s="27"/>
      <c r="D243" s="24"/>
    </row>
    <row r="244">
      <c r="A244" s="59"/>
      <c r="B244" s="27"/>
      <c r="D244" s="24"/>
    </row>
    <row r="245">
      <c r="A245" s="59"/>
      <c r="B245" s="27"/>
      <c r="D245" s="24"/>
    </row>
    <row r="246">
      <c r="A246" s="59"/>
      <c r="B246" s="27"/>
      <c r="D246" s="24"/>
    </row>
    <row r="247">
      <c r="A247" s="59"/>
      <c r="B247" s="27"/>
      <c r="D247" s="24"/>
    </row>
    <row r="248">
      <c r="A248" s="59"/>
      <c r="B248" s="27"/>
      <c r="D248" s="24"/>
    </row>
    <row r="249">
      <c r="A249" s="59"/>
      <c r="B249" s="27"/>
      <c r="D249" s="24"/>
    </row>
    <row r="250">
      <c r="A250" s="59"/>
      <c r="B250" s="27"/>
      <c r="D250" s="24"/>
    </row>
    <row r="251">
      <c r="A251" s="59"/>
      <c r="B251" s="27"/>
      <c r="D251" s="24"/>
    </row>
    <row r="252">
      <c r="A252" s="59"/>
      <c r="B252" s="27"/>
      <c r="D252" s="24"/>
    </row>
    <row r="253">
      <c r="A253" s="59"/>
      <c r="B253" s="27"/>
      <c r="D253" s="24"/>
    </row>
    <row r="254">
      <c r="A254" s="59"/>
      <c r="B254" s="27"/>
      <c r="D254" s="24"/>
    </row>
    <row r="255">
      <c r="A255" s="59"/>
      <c r="B255" s="27"/>
      <c r="D255" s="24"/>
    </row>
    <row r="256">
      <c r="A256" s="59"/>
      <c r="B256" s="27"/>
      <c r="D256" s="24"/>
    </row>
    <row r="257">
      <c r="A257" s="59"/>
      <c r="B257" s="27"/>
      <c r="D257" s="24"/>
    </row>
    <row r="258">
      <c r="A258" s="59"/>
      <c r="B258" s="27"/>
      <c r="D258" s="24"/>
    </row>
    <row r="259">
      <c r="A259" s="59"/>
      <c r="B259" s="27"/>
      <c r="D259" s="24"/>
    </row>
    <row r="260">
      <c r="A260" s="59"/>
      <c r="B260" s="27"/>
      <c r="D260" s="24"/>
    </row>
    <row r="261">
      <c r="A261" s="59"/>
      <c r="B261" s="27"/>
      <c r="D261" s="24"/>
    </row>
    <row r="262">
      <c r="A262" s="59"/>
      <c r="B262" s="27"/>
      <c r="D262" s="24"/>
    </row>
    <row r="263">
      <c r="A263" s="59"/>
      <c r="B263" s="27"/>
      <c r="D263" s="24"/>
    </row>
    <row r="264">
      <c r="A264" s="59"/>
      <c r="B264" s="27"/>
      <c r="D264" s="24"/>
    </row>
    <row r="265">
      <c r="A265" s="59"/>
      <c r="B265" s="27"/>
      <c r="D265" s="24"/>
    </row>
    <row r="266">
      <c r="A266" s="59"/>
      <c r="B266" s="27"/>
      <c r="D266" s="24"/>
    </row>
    <row r="267">
      <c r="A267" s="59"/>
      <c r="B267" s="27"/>
      <c r="D267" s="24"/>
    </row>
    <row r="268">
      <c r="A268" s="59"/>
      <c r="B268" s="27"/>
      <c r="D268" s="24"/>
    </row>
    <row r="269">
      <c r="A269" s="59"/>
      <c r="B269" s="27"/>
      <c r="D269" s="24"/>
    </row>
    <row r="270">
      <c r="A270" s="59"/>
      <c r="B270" s="27"/>
      <c r="D270" s="24"/>
    </row>
    <row r="271">
      <c r="A271" s="59"/>
      <c r="B271" s="27"/>
      <c r="D271" s="24"/>
    </row>
    <row r="272">
      <c r="A272" s="59"/>
      <c r="B272" s="27"/>
      <c r="D272" s="24"/>
    </row>
    <row r="273">
      <c r="A273" s="59"/>
      <c r="B273" s="27"/>
      <c r="D273" s="24"/>
    </row>
    <row r="274">
      <c r="A274" s="59"/>
      <c r="B274" s="27"/>
      <c r="D274" s="24"/>
    </row>
    <row r="275">
      <c r="A275" s="59"/>
      <c r="B275" s="27"/>
      <c r="D275" s="24"/>
    </row>
    <row r="276">
      <c r="A276" s="59"/>
      <c r="B276" s="27"/>
      <c r="D276" s="24"/>
    </row>
    <row r="277">
      <c r="A277" s="59"/>
      <c r="B277" s="27"/>
      <c r="D277" s="24"/>
    </row>
    <row r="278">
      <c r="A278" s="59"/>
      <c r="B278" s="27"/>
      <c r="D278" s="24"/>
    </row>
    <row r="279">
      <c r="A279" s="59"/>
      <c r="B279" s="27"/>
      <c r="D279" s="24"/>
    </row>
    <row r="280">
      <c r="A280" s="59"/>
      <c r="B280" s="27"/>
      <c r="D280" s="24"/>
    </row>
    <row r="281">
      <c r="A281" s="59"/>
      <c r="B281" s="27"/>
      <c r="D281" s="24"/>
    </row>
    <row r="282">
      <c r="A282" s="59"/>
      <c r="B282" s="27"/>
      <c r="D282" s="24"/>
    </row>
    <row r="283">
      <c r="A283" s="59"/>
      <c r="B283" s="27"/>
      <c r="D283" s="24"/>
    </row>
    <row r="284">
      <c r="A284" s="59"/>
      <c r="B284" s="27"/>
      <c r="D284" s="24"/>
    </row>
    <row r="285">
      <c r="A285" s="59"/>
      <c r="B285" s="27"/>
      <c r="D285" s="24"/>
    </row>
    <row r="286">
      <c r="A286" s="59"/>
      <c r="B286" s="27"/>
      <c r="D286" s="24"/>
    </row>
    <row r="287">
      <c r="A287" s="59"/>
      <c r="B287" s="27"/>
      <c r="D287" s="24"/>
    </row>
    <row r="288">
      <c r="A288" s="59"/>
      <c r="B288" s="27"/>
      <c r="D288" s="24"/>
    </row>
    <row r="289">
      <c r="A289" s="59"/>
      <c r="B289" s="27"/>
      <c r="D289" s="24"/>
    </row>
    <row r="290">
      <c r="A290" s="59"/>
      <c r="B290" s="27"/>
      <c r="D290" s="24"/>
    </row>
    <row r="291">
      <c r="A291" s="59"/>
      <c r="B291" s="27"/>
      <c r="D291" s="24"/>
    </row>
    <row r="292">
      <c r="A292" s="59"/>
      <c r="B292" s="27"/>
      <c r="D292" s="24"/>
    </row>
    <row r="293">
      <c r="A293" s="59"/>
      <c r="B293" s="27"/>
      <c r="D293" s="24"/>
    </row>
    <row r="294">
      <c r="A294" s="59"/>
      <c r="B294" s="27"/>
      <c r="D294" s="24"/>
    </row>
    <row r="295">
      <c r="A295" s="59"/>
      <c r="B295" s="27"/>
      <c r="D295" s="24"/>
    </row>
    <row r="296">
      <c r="A296" s="59"/>
      <c r="B296" s="27"/>
      <c r="D296" s="24"/>
    </row>
    <row r="297">
      <c r="A297" s="59"/>
      <c r="B297" s="27"/>
      <c r="D297" s="24"/>
    </row>
    <row r="298">
      <c r="A298" s="59"/>
      <c r="B298" s="27"/>
      <c r="D298" s="24"/>
    </row>
    <row r="299">
      <c r="A299" s="59"/>
      <c r="B299" s="27"/>
      <c r="D299" s="24"/>
    </row>
    <row r="300">
      <c r="A300" s="59"/>
      <c r="B300" s="27"/>
      <c r="D300" s="24"/>
    </row>
    <row r="301">
      <c r="A301" s="59"/>
      <c r="B301" s="27"/>
      <c r="D301" s="24"/>
    </row>
    <row r="302">
      <c r="A302" s="59"/>
      <c r="B302" s="27"/>
      <c r="D302" s="24"/>
    </row>
    <row r="303">
      <c r="A303" s="59"/>
      <c r="B303" s="27"/>
      <c r="D303" s="24"/>
    </row>
    <row r="304">
      <c r="A304" s="59"/>
      <c r="B304" s="27"/>
      <c r="D304" s="24"/>
    </row>
    <row r="305">
      <c r="A305" s="59"/>
      <c r="B305" s="27"/>
      <c r="D305" s="24"/>
    </row>
    <row r="306">
      <c r="A306" s="59"/>
      <c r="B306" s="27"/>
      <c r="D306" s="24"/>
    </row>
    <row r="307">
      <c r="A307" s="59"/>
      <c r="B307" s="27"/>
      <c r="D307" s="24"/>
    </row>
    <row r="308">
      <c r="A308" s="59"/>
      <c r="B308" s="27"/>
      <c r="D308" s="24"/>
    </row>
    <row r="309">
      <c r="A309" s="59"/>
      <c r="B309" s="27"/>
      <c r="D309" s="24"/>
    </row>
    <row r="310">
      <c r="A310" s="59"/>
      <c r="B310" s="27"/>
      <c r="D310" s="24"/>
    </row>
    <row r="311">
      <c r="A311" s="59"/>
      <c r="B311" s="27"/>
      <c r="D311" s="24"/>
    </row>
    <row r="312">
      <c r="A312" s="59"/>
      <c r="B312" s="27"/>
      <c r="D312" s="24"/>
    </row>
    <row r="313">
      <c r="A313" s="59"/>
      <c r="B313" s="27"/>
      <c r="D313" s="24"/>
    </row>
    <row r="314">
      <c r="A314" s="59"/>
      <c r="B314" s="27"/>
      <c r="D314" s="24"/>
    </row>
    <row r="315">
      <c r="A315" s="59"/>
      <c r="B315" s="27"/>
      <c r="D315" s="24"/>
    </row>
    <row r="316">
      <c r="A316" s="59"/>
      <c r="B316" s="27"/>
      <c r="D316" s="24"/>
    </row>
    <row r="317">
      <c r="A317" s="59"/>
      <c r="B317" s="27"/>
      <c r="D317" s="24"/>
    </row>
    <row r="318">
      <c r="A318" s="59"/>
      <c r="B318" s="27"/>
      <c r="D318" s="24"/>
    </row>
    <row r="319">
      <c r="A319" s="59"/>
      <c r="B319" s="27"/>
      <c r="D319" s="24"/>
    </row>
    <row r="320">
      <c r="A320" s="59"/>
      <c r="B320" s="27"/>
      <c r="D320" s="24"/>
    </row>
    <row r="321">
      <c r="A321" s="59"/>
      <c r="B321" s="27"/>
      <c r="D321" s="24"/>
    </row>
    <row r="322">
      <c r="A322" s="59"/>
      <c r="B322" s="27"/>
      <c r="D322" s="24"/>
    </row>
    <row r="323">
      <c r="A323" s="59"/>
      <c r="B323" s="27"/>
      <c r="D323" s="24"/>
    </row>
    <row r="324">
      <c r="A324" s="59"/>
      <c r="B324" s="27"/>
      <c r="D324" s="24"/>
    </row>
    <row r="325">
      <c r="A325" s="59"/>
      <c r="B325" s="27"/>
      <c r="D325" s="24"/>
    </row>
    <row r="326">
      <c r="A326" s="59"/>
      <c r="B326" s="27"/>
      <c r="D326" s="24"/>
    </row>
    <row r="327">
      <c r="A327" s="59"/>
      <c r="B327" s="27"/>
      <c r="D327" s="24"/>
    </row>
    <row r="328">
      <c r="A328" s="59"/>
      <c r="B328" s="27"/>
      <c r="D328" s="24"/>
    </row>
    <row r="329">
      <c r="A329" s="59"/>
      <c r="B329" s="27"/>
      <c r="D329" s="24"/>
    </row>
    <row r="330">
      <c r="A330" s="59"/>
      <c r="B330" s="27"/>
      <c r="D330" s="24"/>
    </row>
    <row r="331">
      <c r="A331" s="59"/>
      <c r="B331" s="27"/>
      <c r="D331" s="24"/>
    </row>
    <row r="332">
      <c r="A332" s="59"/>
      <c r="B332" s="27"/>
      <c r="D332" s="24"/>
    </row>
    <row r="333">
      <c r="A333" s="59"/>
      <c r="B333" s="27"/>
      <c r="D333" s="24"/>
    </row>
    <row r="334">
      <c r="A334" s="59"/>
      <c r="B334" s="27"/>
      <c r="D334" s="24"/>
    </row>
    <row r="335">
      <c r="A335" s="59"/>
      <c r="B335" s="27"/>
      <c r="D335" s="24"/>
    </row>
    <row r="336">
      <c r="A336" s="59"/>
      <c r="B336" s="27"/>
      <c r="D336" s="24"/>
    </row>
    <row r="337">
      <c r="A337" s="59"/>
      <c r="B337" s="27"/>
      <c r="D337" s="24"/>
    </row>
    <row r="338">
      <c r="A338" s="59"/>
      <c r="B338" s="27"/>
      <c r="D338" s="24"/>
    </row>
    <row r="339">
      <c r="A339" s="59"/>
      <c r="B339" s="27"/>
      <c r="D339" s="24"/>
    </row>
    <row r="340">
      <c r="A340" s="59"/>
      <c r="B340" s="27"/>
      <c r="D340" s="24"/>
    </row>
    <row r="341">
      <c r="A341" s="59"/>
      <c r="B341" s="27"/>
      <c r="D341" s="24"/>
    </row>
    <row r="342">
      <c r="A342" s="59"/>
      <c r="B342" s="27"/>
      <c r="D342" s="24"/>
    </row>
    <row r="343">
      <c r="A343" s="59"/>
      <c r="B343" s="27"/>
      <c r="D343" s="24"/>
    </row>
    <row r="344">
      <c r="A344" s="59"/>
      <c r="B344" s="27"/>
      <c r="D344" s="24"/>
    </row>
    <row r="345">
      <c r="A345" s="59"/>
      <c r="B345" s="27"/>
      <c r="D345" s="24"/>
    </row>
    <row r="346">
      <c r="A346" s="59"/>
      <c r="B346" s="27"/>
      <c r="D346" s="24"/>
    </row>
    <row r="347">
      <c r="A347" s="59"/>
      <c r="B347" s="27"/>
      <c r="D347" s="24"/>
    </row>
    <row r="348">
      <c r="A348" s="59"/>
      <c r="B348" s="27"/>
      <c r="D348" s="24"/>
    </row>
    <row r="349">
      <c r="A349" s="59"/>
      <c r="B349" s="27"/>
      <c r="D349" s="24"/>
    </row>
    <row r="350">
      <c r="A350" s="59"/>
      <c r="B350" s="27"/>
      <c r="D350" s="24"/>
    </row>
    <row r="351">
      <c r="A351" s="59"/>
      <c r="B351" s="27"/>
      <c r="D351" s="24"/>
    </row>
    <row r="352">
      <c r="A352" s="59"/>
      <c r="B352" s="27"/>
      <c r="D352" s="24"/>
    </row>
    <row r="353">
      <c r="A353" s="59"/>
      <c r="B353" s="27"/>
      <c r="D353" s="24"/>
    </row>
    <row r="354">
      <c r="A354" s="59"/>
      <c r="B354" s="27"/>
      <c r="D354" s="24"/>
    </row>
    <row r="355">
      <c r="A355" s="59"/>
      <c r="B355" s="27"/>
      <c r="D355" s="24"/>
    </row>
    <row r="356">
      <c r="A356" s="59"/>
      <c r="B356" s="27"/>
      <c r="D356" s="24"/>
    </row>
    <row r="357">
      <c r="A357" s="59"/>
      <c r="B357" s="27"/>
      <c r="D357" s="24"/>
    </row>
    <row r="358">
      <c r="A358" s="59"/>
      <c r="B358" s="27"/>
      <c r="D358" s="24"/>
    </row>
    <row r="359">
      <c r="A359" s="59"/>
      <c r="B359" s="27"/>
      <c r="D359" s="24"/>
    </row>
    <row r="360">
      <c r="A360" s="59"/>
      <c r="B360" s="27"/>
      <c r="D360" s="24"/>
    </row>
    <row r="361">
      <c r="A361" s="59"/>
      <c r="B361" s="27"/>
      <c r="D361" s="24"/>
    </row>
    <row r="362">
      <c r="A362" s="59"/>
      <c r="B362" s="27"/>
      <c r="D362" s="24"/>
    </row>
    <row r="363">
      <c r="A363" s="59"/>
      <c r="B363" s="27"/>
      <c r="D363" s="24"/>
    </row>
    <row r="364">
      <c r="A364" s="59"/>
      <c r="B364" s="27"/>
      <c r="D364" s="24"/>
    </row>
    <row r="365">
      <c r="A365" s="59"/>
      <c r="B365" s="27"/>
      <c r="D365" s="24"/>
    </row>
    <row r="366">
      <c r="A366" s="59"/>
      <c r="B366" s="27"/>
      <c r="D366" s="24"/>
    </row>
    <row r="367">
      <c r="A367" s="59"/>
      <c r="B367" s="27"/>
      <c r="D367" s="24"/>
    </row>
    <row r="368">
      <c r="A368" s="59"/>
      <c r="B368" s="27"/>
      <c r="D368" s="24"/>
    </row>
    <row r="369">
      <c r="A369" s="59"/>
      <c r="B369" s="27"/>
      <c r="D369" s="24"/>
    </row>
    <row r="370">
      <c r="A370" s="59"/>
      <c r="B370" s="27"/>
      <c r="D370" s="24"/>
    </row>
    <row r="371">
      <c r="A371" s="59"/>
      <c r="B371" s="27"/>
      <c r="D371" s="24"/>
    </row>
    <row r="372">
      <c r="A372" s="59"/>
      <c r="B372" s="27"/>
      <c r="D372" s="24"/>
    </row>
    <row r="373">
      <c r="A373" s="59"/>
      <c r="B373" s="27"/>
      <c r="D373" s="24"/>
    </row>
    <row r="374">
      <c r="A374" s="59"/>
      <c r="B374" s="27"/>
      <c r="D374" s="24"/>
    </row>
    <row r="375">
      <c r="A375" s="59"/>
      <c r="B375" s="27"/>
      <c r="D375" s="24"/>
    </row>
    <row r="376">
      <c r="A376" s="59"/>
      <c r="B376" s="27"/>
      <c r="D376" s="24"/>
    </row>
    <row r="377">
      <c r="A377" s="59"/>
      <c r="B377" s="27"/>
      <c r="D377" s="24"/>
    </row>
    <row r="378">
      <c r="A378" s="59"/>
      <c r="B378" s="27"/>
      <c r="D378" s="24"/>
    </row>
    <row r="379">
      <c r="A379" s="59"/>
      <c r="B379" s="27"/>
      <c r="D379" s="24"/>
    </row>
    <row r="380">
      <c r="A380" s="59"/>
      <c r="B380" s="27"/>
      <c r="D380" s="24"/>
    </row>
    <row r="381">
      <c r="A381" s="59"/>
      <c r="B381" s="27"/>
      <c r="D381" s="24"/>
    </row>
    <row r="382">
      <c r="A382" s="59"/>
      <c r="B382" s="27"/>
      <c r="D382" s="24"/>
    </row>
    <row r="383">
      <c r="A383" s="59"/>
      <c r="B383" s="27"/>
      <c r="D383" s="24"/>
    </row>
    <row r="384">
      <c r="A384" s="59"/>
      <c r="B384" s="27"/>
      <c r="D384" s="24"/>
    </row>
    <row r="385">
      <c r="A385" s="59"/>
      <c r="B385" s="27"/>
      <c r="D385" s="24"/>
    </row>
    <row r="386">
      <c r="A386" s="59"/>
      <c r="B386" s="27"/>
      <c r="D386" s="24"/>
    </row>
    <row r="387">
      <c r="A387" s="59"/>
      <c r="B387" s="27"/>
      <c r="D387" s="24"/>
    </row>
    <row r="388">
      <c r="A388" s="59"/>
      <c r="B388" s="27"/>
      <c r="D388" s="24"/>
    </row>
    <row r="389">
      <c r="A389" s="59"/>
      <c r="B389" s="27"/>
      <c r="D389" s="24"/>
    </row>
    <row r="390">
      <c r="A390" s="59"/>
      <c r="B390" s="27"/>
      <c r="D390" s="24"/>
    </row>
    <row r="391">
      <c r="A391" s="59"/>
      <c r="B391" s="27"/>
      <c r="D391" s="24"/>
    </row>
    <row r="392">
      <c r="A392" s="59"/>
      <c r="B392" s="27"/>
      <c r="D392" s="24"/>
    </row>
    <row r="393">
      <c r="A393" s="59"/>
      <c r="B393" s="27"/>
      <c r="D393" s="24"/>
    </row>
    <row r="394">
      <c r="A394" s="59"/>
      <c r="B394" s="27"/>
      <c r="D394" s="24"/>
    </row>
    <row r="395">
      <c r="A395" s="59"/>
      <c r="B395" s="27"/>
      <c r="D395" s="24"/>
    </row>
    <row r="396">
      <c r="A396" s="59"/>
      <c r="B396" s="27"/>
      <c r="D396" s="24"/>
    </row>
    <row r="397">
      <c r="A397" s="59"/>
      <c r="B397" s="27"/>
      <c r="D397" s="24"/>
    </row>
    <row r="398">
      <c r="A398" s="59"/>
      <c r="B398" s="27"/>
      <c r="D398" s="24"/>
    </row>
    <row r="399">
      <c r="A399" s="59"/>
      <c r="B399" s="27"/>
      <c r="D399" s="24"/>
    </row>
    <row r="400">
      <c r="A400" s="59"/>
      <c r="B400" s="27"/>
      <c r="D400" s="24"/>
    </row>
    <row r="401">
      <c r="A401" s="59"/>
      <c r="B401" s="27"/>
      <c r="D401" s="24"/>
    </row>
    <row r="402">
      <c r="A402" s="59"/>
      <c r="B402" s="27"/>
      <c r="D402" s="24"/>
    </row>
    <row r="403">
      <c r="A403" s="59"/>
      <c r="B403" s="27"/>
      <c r="D403" s="24"/>
    </row>
    <row r="404">
      <c r="A404" s="59"/>
      <c r="B404" s="27"/>
      <c r="D404" s="24"/>
    </row>
    <row r="405">
      <c r="A405" s="59"/>
      <c r="B405" s="27"/>
      <c r="D405" s="24"/>
    </row>
    <row r="406">
      <c r="A406" s="59"/>
      <c r="B406" s="27"/>
      <c r="D406" s="24"/>
    </row>
    <row r="407">
      <c r="A407" s="59"/>
      <c r="B407" s="27"/>
      <c r="D407" s="24"/>
    </row>
    <row r="408">
      <c r="A408" s="59"/>
      <c r="B408" s="27"/>
      <c r="D408" s="24"/>
    </row>
    <row r="409">
      <c r="A409" s="59"/>
      <c r="B409" s="27"/>
      <c r="D409" s="24"/>
    </row>
    <row r="410">
      <c r="A410" s="59"/>
      <c r="B410" s="27"/>
      <c r="D410" s="24"/>
    </row>
    <row r="411">
      <c r="A411" s="59"/>
      <c r="B411" s="27"/>
      <c r="D411" s="24"/>
    </row>
    <row r="412">
      <c r="A412" s="59"/>
      <c r="B412" s="27"/>
      <c r="D412" s="24"/>
    </row>
    <row r="413">
      <c r="A413" s="59"/>
      <c r="B413" s="27"/>
      <c r="D413" s="24"/>
    </row>
    <row r="414">
      <c r="A414" s="59"/>
      <c r="B414" s="27"/>
      <c r="D414" s="24"/>
    </row>
    <row r="415">
      <c r="A415" s="59"/>
      <c r="B415" s="27"/>
      <c r="D415" s="24"/>
    </row>
    <row r="416">
      <c r="A416" s="59"/>
      <c r="B416" s="27"/>
      <c r="D416" s="24"/>
    </row>
    <row r="417">
      <c r="A417" s="59"/>
      <c r="B417" s="27"/>
      <c r="D417" s="24"/>
    </row>
    <row r="418">
      <c r="A418" s="59"/>
      <c r="B418" s="27"/>
      <c r="D418" s="24"/>
    </row>
    <row r="419">
      <c r="A419" s="59"/>
      <c r="B419" s="27"/>
      <c r="D419" s="24"/>
    </row>
    <row r="420">
      <c r="A420" s="59"/>
      <c r="B420" s="27"/>
      <c r="D420" s="24"/>
    </row>
    <row r="421">
      <c r="A421" s="59"/>
      <c r="B421" s="27"/>
      <c r="D421" s="24"/>
    </row>
    <row r="422">
      <c r="A422" s="59"/>
      <c r="B422" s="27"/>
      <c r="D422" s="24"/>
    </row>
    <row r="423">
      <c r="A423" s="59"/>
      <c r="B423" s="27"/>
      <c r="D423" s="24"/>
    </row>
    <row r="424">
      <c r="A424" s="59"/>
      <c r="B424" s="27"/>
      <c r="D424" s="24"/>
    </row>
    <row r="425">
      <c r="A425" s="59"/>
      <c r="B425" s="27"/>
      <c r="D425" s="24"/>
    </row>
    <row r="426">
      <c r="A426" s="59"/>
      <c r="B426" s="27"/>
      <c r="D426" s="24"/>
    </row>
    <row r="427">
      <c r="A427" s="59"/>
      <c r="B427" s="27"/>
      <c r="D427" s="24"/>
    </row>
    <row r="428">
      <c r="A428" s="59"/>
      <c r="B428" s="27"/>
      <c r="D428" s="24"/>
    </row>
    <row r="429">
      <c r="A429" s="59"/>
      <c r="B429" s="27"/>
      <c r="D429" s="24"/>
    </row>
    <row r="430">
      <c r="A430" s="59"/>
      <c r="B430" s="27"/>
      <c r="D430" s="24"/>
    </row>
    <row r="431">
      <c r="A431" s="59"/>
      <c r="B431" s="27"/>
      <c r="D431" s="24"/>
    </row>
    <row r="432">
      <c r="A432" s="59"/>
      <c r="B432" s="27"/>
      <c r="D432" s="24"/>
    </row>
    <row r="433">
      <c r="A433" s="59"/>
      <c r="B433" s="27"/>
      <c r="D433" s="24"/>
    </row>
    <row r="434">
      <c r="A434" s="59"/>
      <c r="B434" s="27"/>
      <c r="D434" s="24"/>
    </row>
    <row r="435">
      <c r="A435" s="59"/>
      <c r="B435" s="27"/>
      <c r="D435" s="24"/>
    </row>
    <row r="436">
      <c r="A436" s="59"/>
      <c r="B436" s="27"/>
      <c r="D436" s="24"/>
    </row>
    <row r="437">
      <c r="A437" s="59"/>
      <c r="B437" s="27"/>
      <c r="D437" s="24"/>
    </row>
    <row r="438">
      <c r="A438" s="59"/>
      <c r="B438" s="27"/>
      <c r="D438" s="24"/>
    </row>
    <row r="439">
      <c r="A439" s="59"/>
      <c r="B439" s="27"/>
      <c r="D439" s="24"/>
    </row>
    <row r="440">
      <c r="A440" s="59"/>
      <c r="B440" s="27"/>
      <c r="D440" s="24"/>
    </row>
    <row r="441">
      <c r="A441" s="59"/>
      <c r="B441" s="27"/>
      <c r="D441" s="24"/>
    </row>
    <row r="442">
      <c r="A442" s="59"/>
      <c r="B442" s="27"/>
      <c r="D442" s="24"/>
    </row>
    <row r="443">
      <c r="A443" s="59"/>
      <c r="B443" s="27"/>
      <c r="D443" s="24"/>
    </row>
    <row r="444">
      <c r="A444" s="59"/>
      <c r="B444" s="27"/>
      <c r="D444" s="24"/>
    </row>
    <row r="445">
      <c r="A445" s="59"/>
      <c r="B445" s="27"/>
      <c r="D445" s="24"/>
    </row>
    <row r="446">
      <c r="A446" s="59"/>
      <c r="B446" s="27"/>
      <c r="D446" s="24"/>
    </row>
    <row r="447">
      <c r="A447" s="59"/>
      <c r="B447" s="27"/>
      <c r="D447" s="24"/>
    </row>
    <row r="448">
      <c r="A448" s="59"/>
      <c r="B448" s="27"/>
      <c r="D448" s="24"/>
    </row>
    <row r="449">
      <c r="A449" s="59"/>
      <c r="B449" s="27"/>
      <c r="D449" s="24"/>
    </row>
    <row r="450">
      <c r="A450" s="59"/>
      <c r="B450" s="27"/>
      <c r="D450" s="24"/>
    </row>
    <row r="451">
      <c r="A451" s="59"/>
      <c r="B451" s="27"/>
      <c r="D451" s="24"/>
    </row>
    <row r="452">
      <c r="A452" s="59"/>
      <c r="B452" s="27"/>
      <c r="D452" s="24"/>
    </row>
    <row r="453">
      <c r="A453" s="59"/>
      <c r="B453" s="27"/>
      <c r="D453" s="24"/>
    </row>
    <row r="454">
      <c r="A454" s="59"/>
      <c r="B454" s="27"/>
      <c r="D454" s="24"/>
    </row>
    <row r="455">
      <c r="A455" s="59"/>
      <c r="B455" s="27"/>
      <c r="D455" s="24"/>
    </row>
    <row r="456">
      <c r="A456" s="59"/>
      <c r="B456" s="27"/>
      <c r="D456" s="24"/>
    </row>
    <row r="457">
      <c r="A457" s="59"/>
      <c r="B457" s="27"/>
      <c r="D457" s="24"/>
    </row>
    <row r="458">
      <c r="A458" s="59"/>
      <c r="B458" s="27"/>
      <c r="D458" s="24"/>
    </row>
    <row r="459">
      <c r="A459" s="59"/>
      <c r="B459" s="27"/>
      <c r="D459" s="24"/>
    </row>
    <row r="460">
      <c r="A460" s="59"/>
      <c r="B460" s="27"/>
      <c r="D460" s="24"/>
    </row>
    <row r="461">
      <c r="A461" s="59"/>
      <c r="B461" s="27"/>
      <c r="D461" s="24"/>
    </row>
    <row r="462">
      <c r="A462" s="59"/>
      <c r="B462" s="27"/>
      <c r="D462" s="24"/>
    </row>
    <row r="463">
      <c r="A463" s="59"/>
      <c r="B463" s="27"/>
      <c r="D463" s="24"/>
    </row>
    <row r="464">
      <c r="A464" s="59"/>
      <c r="B464" s="27"/>
      <c r="D464" s="24"/>
    </row>
    <row r="465">
      <c r="A465" s="59"/>
      <c r="B465" s="27"/>
      <c r="D465" s="24"/>
    </row>
    <row r="466">
      <c r="A466" s="59"/>
      <c r="B466" s="27"/>
      <c r="D466" s="24"/>
    </row>
    <row r="467">
      <c r="A467" s="59"/>
      <c r="B467" s="27"/>
      <c r="D467" s="24"/>
    </row>
    <row r="468">
      <c r="A468" s="59"/>
      <c r="B468" s="27"/>
      <c r="D468" s="24"/>
    </row>
    <row r="469">
      <c r="A469" s="59"/>
      <c r="B469" s="27"/>
      <c r="D469" s="24"/>
    </row>
    <row r="470">
      <c r="A470" s="59"/>
      <c r="B470" s="27"/>
      <c r="D470" s="24"/>
    </row>
    <row r="471">
      <c r="A471" s="59"/>
      <c r="B471" s="27"/>
      <c r="D471" s="24"/>
    </row>
    <row r="472">
      <c r="A472" s="59"/>
      <c r="B472" s="27"/>
      <c r="D472" s="24"/>
    </row>
    <row r="473">
      <c r="A473" s="59"/>
      <c r="B473" s="27"/>
      <c r="D473" s="24"/>
    </row>
    <row r="474">
      <c r="A474" s="59"/>
      <c r="B474" s="27"/>
      <c r="D474" s="24"/>
    </row>
    <row r="475">
      <c r="A475" s="59"/>
      <c r="B475" s="27"/>
      <c r="D475" s="24"/>
    </row>
    <row r="476">
      <c r="A476" s="59"/>
      <c r="B476" s="27"/>
      <c r="D476" s="24"/>
    </row>
    <row r="477">
      <c r="A477" s="59"/>
      <c r="B477" s="27"/>
      <c r="D477" s="24"/>
    </row>
    <row r="478">
      <c r="A478" s="59"/>
      <c r="B478" s="27"/>
      <c r="D478" s="24"/>
    </row>
    <row r="479">
      <c r="A479" s="59"/>
      <c r="B479" s="27"/>
      <c r="D479" s="24"/>
    </row>
    <row r="480">
      <c r="A480" s="59"/>
      <c r="B480" s="27"/>
      <c r="D480" s="24"/>
    </row>
    <row r="481">
      <c r="A481" s="59"/>
      <c r="B481" s="27"/>
      <c r="D481" s="24"/>
    </row>
    <row r="482">
      <c r="A482" s="59"/>
      <c r="B482" s="27"/>
      <c r="D482" s="24"/>
    </row>
    <row r="483">
      <c r="A483" s="59"/>
      <c r="B483" s="27"/>
      <c r="D483" s="24"/>
    </row>
    <row r="484">
      <c r="A484" s="59"/>
      <c r="B484" s="27"/>
      <c r="D484" s="24"/>
    </row>
    <row r="485">
      <c r="A485" s="59"/>
      <c r="B485" s="27"/>
      <c r="D485" s="24"/>
    </row>
    <row r="486">
      <c r="A486" s="59"/>
      <c r="B486" s="27"/>
      <c r="D486" s="24"/>
    </row>
    <row r="487">
      <c r="A487" s="59"/>
      <c r="B487" s="27"/>
      <c r="D487" s="24"/>
    </row>
    <row r="488">
      <c r="A488" s="59"/>
      <c r="B488" s="27"/>
      <c r="D488" s="24"/>
    </row>
    <row r="489">
      <c r="A489" s="59"/>
      <c r="B489" s="27"/>
      <c r="D489" s="24"/>
    </row>
    <row r="490">
      <c r="A490" s="59"/>
      <c r="B490" s="27"/>
      <c r="D490" s="24"/>
    </row>
    <row r="491">
      <c r="A491" s="59"/>
      <c r="B491" s="27"/>
      <c r="D491" s="24"/>
    </row>
    <row r="492">
      <c r="A492" s="59"/>
      <c r="B492" s="27"/>
      <c r="D492" s="24"/>
    </row>
    <row r="493">
      <c r="A493" s="59"/>
      <c r="B493" s="27"/>
      <c r="D493" s="24"/>
    </row>
    <row r="494">
      <c r="A494" s="59"/>
      <c r="B494" s="27"/>
      <c r="D494" s="24"/>
    </row>
    <row r="495">
      <c r="A495" s="59"/>
      <c r="B495" s="27"/>
      <c r="D495" s="24"/>
    </row>
    <row r="496">
      <c r="A496" s="59"/>
      <c r="B496" s="27"/>
      <c r="D496" s="24"/>
    </row>
    <row r="497">
      <c r="A497" s="59"/>
      <c r="B497" s="27"/>
      <c r="D497" s="24"/>
    </row>
    <row r="498">
      <c r="A498" s="59"/>
      <c r="B498" s="27"/>
      <c r="D498" s="24"/>
    </row>
    <row r="499">
      <c r="A499" s="59"/>
      <c r="B499" s="27"/>
      <c r="D499" s="24"/>
    </row>
    <row r="500">
      <c r="A500" s="59"/>
      <c r="B500" s="27"/>
      <c r="D500" s="24"/>
    </row>
    <row r="501">
      <c r="A501" s="59"/>
      <c r="B501" s="27"/>
      <c r="D501" s="24"/>
    </row>
    <row r="502">
      <c r="A502" s="59"/>
      <c r="B502" s="27"/>
      <c r="D502" s="24"/>
    </row>
    <row r="503">
      <c r="A503" s="59"/>
      <c r="B503" s="27"/>
      <c r="D503" s="24"/>
    </row>
    <row r="504">
      <c r="A504" s="59"/>
      <c r="B504" s="27"/>
      <c r="D504" s="24"/>
    </row>
    <row r="505">
      <c r="A505" s="59"/>
      <c r="B505" s="27"/>
      <c r="D505" s="24"/>
    </row>
    <row r="506">
      <c r="A506" s="59"/>
      <c r="B506" s="27"/>
      <c r="D506" s="24"/>
    </row>
    <row r="507">
      <c r="A507" s="59"/>
      <c r="B507" s="27"/>
      <c r="D507" s="24"/>
    </row>
    <row r="508">
      <c r="A508" s="59"/>
      <c r="B508" s="27"/>
      <c r="D508" s="24"/>
    </row>
    <row r="509">
      <c r="A509" s="59"/>
      <c r="B509" s="27"/>
      <c r="D509" s="24"/>
    </row>
    <row r="510">
      <c r="A510" s="59"/>
      <c r="B510" s="27"/>
      <c r="D510" s="24"/>
    </row>
    <row r="511">
      <c r="A511" s="59"/>
      <c r="B511" s="27"/>
      <c r="D511" s="24"/>
    </row>
    <row r="512">
      <c r="A512" s="59"/>
      <c r="B512" s="27"/>
      <c r="D512" s="24"/>
    </row>
    <row r="513">
      <c r="A513" s="59"/>
      <c r="B513" s="27"/>
      <c r="D513" s="24"/>
    </row>
    <row r="514">
      <c r="A514" s="59"/>
      <c r="B514" s="27"/>
      <c r="D514" s="24"/>
    </row>
    <row r="515">
      <c r="A515" s="59"/>
      <c r="B515" s="27"/>
      <c r="D515" s="24"/>
    </row>
    <row r="516">
      <c r="A516" s="59"/>
      <c r="B516" s="27"/>
      <c r="D516" s="24"/>
    </row>
    <row r="517">
      <c r="A517" s="59"/>
      <c r="B517" s="27"/>
      <c r="D517" s="24"/>
    </row>
    <row r="518">
      <c r="A518" s="59"/>
      <c r="B518" s="27"/>
      <c r="D518" s="24"/>
    </row>
    <row r="519">
      <c r="A519" s="59"/>
      <c r="B519" s="27"/>
      <c r="D519" s="24"/>
    </row>
    <row r="520">
      <c r="A520" s="59"/>
      <c r="B520" s="27"/>
      <c r="D520" s="24"/>
    </row>
    <row r="521">
      <c r="A521" s="59"/>
      <c r="B521" s="27"/>
      <c r="D521" s="24"/>
    </row>
    <row r="522">
      <c r="A522" s="59"/>
      <c r="B522" s="27"/>
      <c r="D522" s="24"/>
    </row>
    <row r="523">
      <c r="A523" s="59"/>
      <c r="B523" s="27"/>
      <c r="D523" s="24"/>
    </row>
    <row r="524">
      <c r="A524" s="59"/>
      <c r="B524" s="27"/>
      <c r="D524" s="24"/>
    </row>
    <row r="525">
      <c r="A525" s="59"/>
      <c r="B525" s="27"/>
      <c r="D525" s="24"/>
    </row>
    <row r="526">
      <c r="A526" s="59"/>
      <c r="B526" s="27"/>
      <c r="D526" s="24"/>
    </row>
    <row r="527">
      <c r="A527" s="59"/>
      <c r="B527" s="27"/>
      <c r="D527" s="24"/>
    </row>
    <row r="528">
      <c r="A528" s="59"/>
      <c r="B528" s="27"/>
      <c r="D528" s="24"/>
    </row>
    <row r="529">
      <c r="A529" s="59"/>
      <c r="B529" s="27"/>
      <c r="D529" s="24"/>
    </row>
    <row r="530">
      <c r="A530" s="59"/>
      <c r="B530" s="27"/>
      <c r="D530" s="24"/>
    </row>
    <row r="531">
      <c r="A531" s="59"/>
      <c r="B531" s="27"/>
      <c r="D531" s="24"/>
    </row>
    <row r="532">
      <c r="A532" s="59"/>
      <c r="B532" s="27"/>
      <c r="D532" s="24"/>
    </row>
    <row r="533">
      <c r="A533" s="59"/>
      <c r="B533" s="27"/>
      <c r="D533" s="24"/>
    </row>
    <row r="534">
      <c r="A534" s="59"/>
      <c r="B534" s="27"/>
      <c r="D534" s="24"/>
    </row>
    <row r="535">
      <c r="A535" s="59"/>
      <c r="B535" s="27"/>
      <c r="D535" s="24"/>
    </row>
    <row r="536">
      <c r="A536" s="59"/>
      <c r="B536" s="27"/>
      <c r="D536" s="24"/>
    </row>
    <row r="537">
      <c r="A537" s="59"/>
      <c r="B537" s="27"/>
      <c r="D537" s="24"/>
    </row>
    <row r="538">
      <c r="A538" s="59"/>
      <c r="B538" s="27"/>
      <c r="D538" s="24"/>
    </row>
    <row r="539">
      <c r="A539" s="59"/>
      <c r="B539" s="27"/>
      <c r="D539" s="24"/>
    </row>
    <row r="540">
      <c r="A540" s="59"/>
      <c r="B540" s="27"/>
      <c r="D540" s="24"/>
    </row>
    <row r="541">
      <c r="A541" s="59"/>
      <c r="B541" s="27"/>
      <c r="D541" s="24"/>
    </row>
    <row r="542">
      <c r="A542" s="59"/>
      <c r="B542" s="27"/>
      <c r="D542" s="24"/>
    </row>
    <row r="543">
      <c r="A543" s="59"/>
      <c r="B543" s="27"/>
      <c r="D543" s="24"/>
    </row>
    <row r="544">
      <c r="A544" s="59"/>
      <c r="B544" s="27"/>
      <c r="D544" s="24"/>
    </row>
    <row r="545">
      <c r="A545" s="59"/>
      <c r="B545" s="27"/>
      <c r="D545" s="24"/>
    </row>
    <row r="546">
      <c r="A546" s="59"/>
      <c r="B546" s="27"/>
      <c r="D546" s="24"/>
    </row>
    <row r="547">
      <c r="A547" s="59"/>
      <c r="B547" s="27"/>
      <c r="D547" s="24"/>
    </row>
    <row r="548">
      <c r="A548" s="59"/>
      <c r="B548" s="27"/>
      <c r="D548" s="24"/>
    </row>
    <row r="549">
      <c r="A549" s="59"/>
      <c r="B549" s="27"/>
      <c r="D549" s="24"/>
    </row>
    <row r="550">
      <c r="A550" s="59"/>
      <c r="B550" s="27"/>
      <c r="D550" s="24"/>
    </row>
    <row r="551">
      <c r="A551" s="59"/>
      <c r="B551" s="27"/>
      <c r="D551" s="24"/>
    </row>
    <row r="552">
      <c r="A552" s="59"/>
      <c r="B552" s="27"/>
      <c r="D552" s="24"/>
    </row>
    <row r="553">
      <c r="A553" s="59"/>
      <c r="B553" s="27"/>
      <c r="D553" s="24"/>
    </row>
    <row r="554">
      <c r="A554" s="59"/>
      <c r="B554" s="27"/>
      <c r="D554" s="24"/>
    </row>
    <row r="555">
      <c r="A555" s="59"/>
      <c r="B555" s="27"/>
      <c r="D555" s="24"/>
    </row>
    <row r="556">
      <c r="A556" s="59"/>
      <c r="B556" s="27"/>
      <c r="D556" s="24"/>
    </row>
    <row r="557">
      <c r="A557" s="59"/>
      <c r="B557" s="27"/>
      <c r="D557" s="24"/>
    </row>
    <row r="558">
      <c r="A558" s="59"/>
      <c r="B558" s="27"/>
      <c r="D558" s="24"/>
    </row>
    <row r="559">
      <c r="A559" s="59"/>
      <c r="B559" s="27"/>
      <c r="D559" s="24"/>
    </row>
    <row r="560">
      <c r="A560" s="59"/>
      <c r="B560" s="27"/>
      <c r="D560" s="24"/>
    </row>
    <row r="561">
      <c r="A561" s="59"/>
      <c r="B561" s="27"/>
      <c r="D561" s="24"/>
    </row>
    <row r="562">
      <c r="A562" s="59"/>
      <c r="B562" s="27"/>
      <c r="D562" s="24"/>
    </row>
    <row r="563">
      <c r="A563" s="59"/>
      <c r="B563" s="27"/>
      <c r="D563" s="24"/>
    </row>
    <row r="564">
      <c r="A564" s="59"/>
      <c r="B564" s="27"/>
      <c r="D564" s="24"/>
    </row>
    <row r="565">
      <c r="A565" s="59"/>
      <c r="B565" s="27"/>
      <c r="D565" s="24"/>
    </row>
    <row r="566">
      <c r="A566" s="59"/>
      <c r="B566" s="27"/>
      <c r="D566" s="24"/>
    </row>
    <row r="567">
      <c r="A567" s="59"/>
      <c r="B567" s="27"/>
      <c r="D567" s="24"/>
    </row>
    <row r="568">
      <c r="A568" s="59"/>
      <c r="B568" s="27"/>
      <c r="D568" s="24"/>
    </row>
    <row r="569">
      <c r="A569" s="59"/>
      <c r="B569" s="27"/>
      <c r="D569" s="24"/>
    </row>
    <row r="570">
      <c r="A570" s="59"/>
      <c r="B570" s="27"/>
      <c r="D570" s="24"/>
    </row>
    <row r="571">
      <c r="A571" s="59"/>
      <c r="B571" s="27"/>
      <c r="D571" s="24"/>
    </row>
    <row r="572">
      <c r="A572" s="59"/>
      <c r="B572" s="27"/>
      <c r="D572" s="24"/>
    </row>
    <row r="573">
      <c r="A573" s="59"/>
      <c r="B573" s="27"/>
      <c r="D573" s="24"/>
    </row>
    <row r="574">
      <c r="A574" s="59"/>
      <c r="B574" s="27"/>
      <c r="D574" s="24"/>
    </row>
    <row r="575">
      <c r="A575" s="59"/>
      <c r="B575" s="27"/>
      <c r="D575" s="24"/>
    </row>
    <row r="576">
      <c r="A576" s="59"/>
      <c r="B576" s="27"/>
      <c r="D576" s="24"/>
    </row>
    <row r="577">
      <c r="A577" s="59"/>
      <c r="B577" s="27"/>
      <c r="D577" s="24"/>
    </row>
    <row r="578">
      <c r="A578" s="59"/>
      <c r="B578" s="27"/>
      <c r="D578" s="24"/>
    </row>
    <row r="579">
      <c r="A579" s="59"/>
      <c r="B579" s="27"/>
      <c r="D579" s="24"/>
    </row>
    <row r="580">
      <c r="A580" s="59"/>
      <c r="B580" s="27"/>
      <c r="D580" s="24"/>
    </row>
    <row r="581">
      <c r="A581" s="59"/>
      <c r="B581" s="27"/>
      <c r="D581" s="24"/>
    </row>
    <row r="582">
      <c r="A582" s="59"/>
      <c r="B582" s="27"/>
      <c r="D582" s="24"/>
    </row>
    <row r="583">
      <c r="A583" s="59"/>
      <c r="B583" s="27"/>
      <c r="D583" s="24"/>
    </row>
    <row r="584">
      <c r="A584" s="59"/>
      <c r="B584" s="27"/>
      <c r="D584" s="24"/>
    </row>
    <row r="585">
      <c r="A585" s="59"/>
      <c r="B585" s="27"/>
      <c r="D585" s="24"/>
    </row>
    <row r="586">
      <c r="A586" s="59"/>
      <c r="B586" s="27"/>
      <c r="D586" s="24"/>
    </row>
    <row r="587">
      <c r="A587" s="59"/>
      <c r="B587" s="27"/>
      <c r="D587" s="24"/>
    </row>
    <row r="588">
      <c r="A588" s="59"/>
      <c r="B588" s="27"/>
      <c r="D588" s="24"/>
    </row>
    <row r="589">
      <c r="A589" s="59"/>
      <c r="B589" s="27"/>
      <c r="D589" s="24"/>
    </row>
    <row r="590">
      <c r="A590" s="59"/>
      <c r="B590" s="27"/>
      <c r="D590" s="24"/>
    </row>
    <row r="591">
      <c r="A591" s="59"/>
      <c r="B591" s="27"/>
      <c r="D591" s="24"/>
    </row>
    <row r="592">
      <c r="A592" s="59"/>
      <c r="B592" s="27"/>
      <c r="D592" s="24"/>
    </row>
    <row r="593">
      <c r="A593" s="59"/>
      <c r="B593" s="27"/>
      <c r="D593" s="24"/>
    </row>
    <row r="594">
      <c r="A594" s="59"/>
      <c r="B594" s="27"/>
      <c r="D594" s="24"/>
    </row>
    <row r="595">
      <c r="A595" s="59"/>
      <c r="B595" s="27"/>
      <c r="D595" s="24"/>
    </row>
    <row r="596">
      <c r="A596" s="59"/>
      <c r="B596" s="27"/>
      <c r="D596" s="24"/>
    </row>
    <row r="597">
      <c r="A597" s="59"/>
      <c r="B597" s="27"/>
      <c r="D597" s="24"/>
    </row>
    <row r="598">
      <c r="A598" s="59"/>
      <c r="B598" s="27"/>
      <c r="D598" s="24"/>
    </row>
    <row r="599">
      <c r="A599" s="59"/>
      <c r="B599" s="27"/>
      <c r="D599" s="24"/>
    </row>
    <row r="600">
      <c r="A600" s="59"/>
      <c r="B600" s="27"/>
      <c r="D600" s="24"/>
    </row>
    <row r="601">
      <c r="A601" s="59"/>
      <c r="B601" s="27"/>
      <c r="D601" s="24"/>
    </row>
    <row r="602">
      <c r="A602" s="59"/>
      <c r="B602" s="27"/>
      <c r="D602" s="24"/>
    </row>
    <row r="603">
      <c r="A603" s="59"/>
      <c r="B603" s="27"/>
      <c r="D603" s="24"/>
    </row>
    <row r="604">
      <c r="A604" s="59"/>
      <c r="B604" s="27"/>
      <c r="D604" s="24"/>
    </row>
    <row r="605">
      <c r="A605" s="59"/>
      <c r="B605" s="27"/>
      <c r="D605" s="24"/>
    </row>
    <row r="606">
      <c r="A606" s="59"/>
      <c r="B606" s="27"/>
      <c r="D606" s="24"/>
    </row>
    <row r="607">
      <c r="A607" s="59"/>
      <c r="B607" s="27"/>
      <c r="D607" s="24"/>
    </row>
    <row r="608">
      <c r="A608" s="59"/>
      <c r="B608" s="27"/>
      <c r="D608" s="24"/>
    </row>
    <row r="609">
      <c r="A609" s="59"/>
      <c r="B609" s="27"/>
      <c r="D609" s="24"/>
    </row>
    <row r="610">
      <c r="A610" s="59"/>
      <c r="B610" s="27"/>
      <c r="D610" s="24"/>
    </row>
    <row r="611">
      <c r="A611" s="59"/>
      <c r="B611" s="27"/>
      <c r="D611" s="24"/>
    </row>
    <row r="612">
      <c r="A612" s="59"/>
      <c r="B612" s="27"/>
      <c r="D612" s="24"/>
    </row>
    <row r="613">
      <c r="A613" s="59"/>
      <c r="B613" s="27"/>
      <c r="D613" s="24"/>
    </row>
    <row r="614">
      <c r="A614" s="59"/>
      <c r="B614" s="27"/>
      <c r="D614" s="24"/>
    </row>
    <row r="615">
      <c r="A615" s="59"/>
      <c r="B615" s="27"/>
      <c r="D615" s="24"/>
    </row>
    <row r="616">
      <c r="A616" s="59"/>
      <c r="B616" s="27"/>
      <c r="D616" s="24"/>
    </row>
    <row r="617">
      <c r="A617" s="59"/>
      <c r="B617" s="27"/>
      <c r="D617" s="24"/>
    </row>
    <row r="618">
      <c r="A618" s="59"/>
      <c r="B618" s="27"/>
      <c r="D618" s="24"/>
    </row>
    <row r="619">
      <c r="A619" s="59"/>
      <c r="B619" s="27"/>
      <c r="D619" s="24"/>
    </row>
    <row r="620">
      <c r="A620" s="59"/>
      <c r="B620" s="27"/>
      <c r="D620" s="24"/>
    </row>
    <row r="621">
      <c r="A621" s="59"/>
      <c r="B621" s="27"/>
      <c r="D621" s="24"/>
    </row>
    <row r="622">
      <c r="A622" s="59"/>
      <c r="B622" s="27"/>
      <c r="D622" s="24"/>
    </row>
    <row r="623">
      <c r="A623" s="59"/>
      <c r="B623" s="27"/>
      <c r="D623" s="24"/>
    </row>
    <row r="624">
      <c r="A624" s="59"/>
      <c r="B624" s="27"/>
      <c r="D624" s="24"/>
    </row>
    <row r="625">
      <c r="A625" s="59"/>
      <c r="B625" s="27"/>
      <c r="D625" s="24"/>
    </row>
    <row r="626">
      <c r="A626" s="59"/>
      <c r="B626" s="27"/>
      <c r="D626" s="24"/>
    </row>
    <row r="627">
      <c r="A627" s="59"/>
      <c r="B627" s="27"/>
      <c r="D627" s="24"/>
    </row>
    <row r="628">
      <c r="A628" s="59"/>
      <c r="B628" s="27"/>
      <c r="D628" s="24"/>
    </row>
    <row r="629">
      <c r="A629" s="59"/>
      <c r="B629" s="27"/>
      <c r="D629" s="24"/>
    </row>
    <row r="630">
      <c r="A630" s="59"/>
      <c r="B630" s="27"/>
      <c r="D630" s="24"/>
    </row>
    <row r="631">
      <c r="A631" s="59"/>
      <c r="B631" s="27"/>
      <c r="D631" s="24"/>
    </row>
    <row r="632">
      <c r="A632" s="59"/>
      <c r="B632" s="27"/>
      <c r="D632" s="24"/>
    </row>
    <row r="633">
      <c r="A633" s="59"/>
      <c r="B633" s="27"/>
      <c r="D633" s="24"/>
    </row>
    <row r="634">
      <c r="A634" s="59"/>
      <c r="B634" s="27"/>
      <c r="D634" s="24"/>
    </row>
    <row r="635">
      <c r="A635" s="59"/>
      <c r="B635" s="27"/>
      <c r="D635" s="24"/>
    </row>
    <row r="636">
      <c r="A636" s="59"/>
      <c r="B636" s="27"/>
      <c r="D636" s="24"/>
    </row>
    <row r="637">
      <c r="A637" s="59"/>
      <c r="B637" s="27"/>
      <c r="D637" s="24"/>
    </row>
    <row r="638">
      <c r="A638" s="59"/>
      <c r="B638" s="27"/>
      <c r="D638" s="24"/>
    </row>
    <row r="639">
      <c r="A639" s="59"/>
      <c r="B639" s="27"/>
      <c r="D639" s="24"/>
    </row>
    <row r="640">
      <c r="A640" s="59"/>
      <c r="B640" s="27"/>
      <c r="D640" s="24"/>
    </row>
    <row r="641">
      <c r="A641" s="59"/>
      <c r="B641" s="27"/>
      <c r="D641" s="24"/>
    </row>
    <row r="642">
      <c r="A642" s="59"/>
      <c r="B642" s="27"/>
      <c r="D642" s="24"/>
    </row>
    <row r="643">
      <c r="A643" s="59"/>
      <c r="B643" s="27"/>
      <c r="D643" s="24"/>
    </row>
    <row r="644">
      <c r="A644" s="59"/>
      <c r="B644" s="27"/>
      <c r="D644" s="24"/>
    </row>
    <row r="645">
      <c r="A645" s="59"/>
      <c r="B645" s="27"/>
      <c r="D645" s="24"/>
    </row>
    <row r="646">
      <c r="A646" s="59"/>
      <c r="B646" s="27"/>
      <c r="D646" s="24"/>
    </row>
    <row r="647">
      <c r="A647" s="59"/>
      <c r="B647" s="27"/>
      <c r="D647" s="24"/>
    </row>
    <row r="648">
      <c r="A648" s="59"/>
      <c r="B648" s="27"/>
      <c r="D648" s="24"/>
    </row>
    <row r="649">
      <c r="A649" s="59"/>
      <c r="B649" s="27"/>
      <c r="D649" s="24"/>
    </row>
    <row r="650">
      <c r="A650" s="59"/>
      <c r="B650" s="27"/>
      <c r="D650" s="24"/>
    </row>
    <row r="651">
      <c r="A651" s="59"/>
      <c r="B651" s="27"/>
      <c r="D651" s="24"/>
    </row>
    <row r="652">
      <c r="A652" s="59"/>
      <c r="B652" s="27"/>
      <c r="D652" s="24"/>
    </row>
    <row r="653">
      <c r="A653" s="59"/>
      <c r="B653" s="27"/>
      <c r="D653" s="24"/>
    </row>
    <row r="654">
      <c r="A654" s="59"/>
      <c r="B654" s="27"/>
      <c r="D654" s="24"/>
    </row>
    <row r="655">
      <c r="A655" s="59"/>
      <c r="B655" s="27"/>
      <c r="D655" s="24"/>
    </row>
    <row r="656">
      <c r="A656" s="59"/>
      <c r="B656" s="27"/>
      <c r="D656" s="24"/>
    </row>
    <row r="657">
      <c r="A657" s="59"/>
      <c r="B657" s="27"/>
      <c r="D657" s="24"/>
    </row>
    <row r="658">
      <c r="A658" s="59"/>
      <c r="B658" s="27"/>
      <c r="D658" s="24"/>
    </row>
    <row r="659">
      <c r="A659" s="59"/>
      <c r="B659" s="27"/>
      <c r="D659" s="24"/>
    </row>
    <row r="660">
      <c r="A660" s="59"/>
      <c r="B660" s="27"/>
      <c r="D660" s="24"/>
    </row>
    <row r="661">
      <c r="A661" s="59"/>
      <c r="B661" s="27"/>
      <c r="D661" s="24"/>
    </row>
    <row r="662">
      <c r="A662" s="59"/>
      <c r="B662" s="27"/>
      <c r="D662" s="24"/>
    </row>
    <row r="663">
      <c r="A663" s="59"/>
      <c r="B663" s="27"/>
      <c r="D663" s="24"/>
    </row>
    <row r="664">
      <c r="A664" s="59"/>
      <c r="B664" s="27"/>
      <c r="D664" s="24"/>
    </row>
    <row r="665">
      <c r="A665" s="59"/>
      <c r="B665" s="27"/>
      <c r="D665" s="24"/>
    </row>
    <row r="666">
      <c r="A666" s="59"/>
      <c r="B666" s="27"/>
      <c r="D666" s="24"/>
    </row>
    <row r="667">
      <c r="A667" s="59"/>
      <c r="B667" s="27"/>
      <c r="D667" s="24"/>
    </row>
    <row r="668">
      <c r="A668" s="59"/>
      <c r="B668" s="27"/>
      <c r="D668" s="24"/>
    </row>
    <row r="669">
      <c r="A669" s="59"/>
      <c r="B669" s="27"/>
      <c r="D669" s="24"/>
    </row>
    <row r="670">
      <c r="A670" s="59"/>
      <c r="B670" s="27"/>
      <c r="D670" s="24"/>
    </row>
    <row r="671">
      <c r="A671" s="59"/>
      <c r="B671" s="27"/>
      <c r="D671" s="24"/>
    </row>
    <row r="672">
      <c r="A672" s="59"/>
      <c r="B672" s="27"/>
      <c r="D672" s="24"/>
    </row>
    <row r="673">
      <c r="A673" s="59"/>
      <c r="B673" s="27"/>
      <c r="D673" s="24"/>
    </row>
    <row r="674">
      <c r="A674" s="59"/>
      <c r="B674" s="27"/>
      <c r="D674" s="24"/>
    </row>
    <row r="675">
      <c r="A675" s="59"/>
      <c r="B675" s="27"/>
      <c r="D675" s="24"/>
    </row>
    <row r="676">
      <c r="A676" s="59"/>
      <c r="B676" s="27"/>
      <c r="D676" s="24"/>
    </row>
    <row r="677">
      <c r="A677" s="59"/>
      <c r="B677" s="27"/>
      <c r="D677" s="24"/>
    </row>
    <row r="678">
      <c r="A678" s="59"/>
      <c r="B678" s="27"/>
      <c r="D678" s="24"/>
    </row>
    <row r="679">
      <c r="A679" s="59"/>
      <c r="B679" s="27"/>
      <c r="D679" s="24"/>
    </row>
    <row r="680">
      <c r="A680" s="59"/>
      <c r="B680" s="27"/>
      <c r="D680" s="24"/>
    </row>
    <row r="681">
      <c r="A681" s="59"/>
      <c r="B681" s="27"/>
      <c r="D681" s="24"/>
    </row>
    <row r="682">
      <c r="A682" s="59"/>
      <c r="B682" s="27"/>
      <c r="D682" s="24"/>
    </row>
    <row r="683">
      <c r="A683" s="59"/>
      <c r="B683" s="27"/>
      <c r="D683" s="24"/>
    </row>
    <row r="684">
      <c r="A684" s="59"/>
      <c r="B684" s="27"/>
      <c r="D684" s="24"/>
    </row>
    <row r="685">
      <c r="A685" s="59"/>
      <c r="B685" s="27"/>
      <c r="D685" s="24"/>
    </row>
    <row r="686">
      <c r="A686" s="59"/>
      <c r="B686" s="27"/>
      <c r="D686" s="24"/>
    </row>
    <row r="687">
      <c r="A687" s="59"/>
      <c r="B687" s="27"/>
      <c r="D687" s="24"/>
    </row>
    <row r="688">
      <c r="A688" s="59"/>
      <c r="B688" s="27"/>
      <c r="D688" s="24"/>
    </row>
    <row r="689">
      <c r="A689" s="59"/>
      <c r="B689" s="27"/>
      <c r="D689" s="24"/>
    </row>
    <row r="690">
      <c r="A690" s="59"/>
      <c r="B690" s="27"/>
      <c r="D690" s="24"/>
    </row>
    <row r="691">
      <c r="A691" s="59"/>
      <c r="B691" s="27"/>
      <c r="D691" s="24"/>
    </row>
    <row r="692">
      <c r="A692" s="59"/>
      <c r="B692" s="27"/>
      <c r="D692" s="24"/>
    </row>
    <row r="693">
      <c r="A693" s="59"/>
      <c r="B693" s="27"/>
      <c r="D693" s="24"/>
    </row>
    <row r="694">
      <c r="A694" s="59"/>
      <c r="B694" s="27"/>
      <c r="D694" s="24"/>
    </row>
    <row r="695">
      <c r="A695" s="59"/>
      <c r="B695" s="27"/>
      <c r="D695" s="24"/>
    </row>
    <row r="696">
      <c r="A696" s="59"/>
      <c r="B696" s="27"/>
      <c r="D696" s="24"/>
    </row>
    <row r="697">
      <c r="A697" s="59"/>
      <c r="B697" s="27"/>
      <c r="D697" s="24"/>
    </row>
    <row r="698">
      <c r="A698" s="59"/>
      <c r="B698" s="27"/>
      <c r="D698" s="24"/>
    </row>
    <row r="699">
      <c r="A699" s="59"/>
      <c r="B699" s="27"/>
      <c r="D699" s="24"/>
    </row>
    <row r="700">
      <c r="A700" s="59"/>
      <c r="B700" s="27"/>
      <c r="D700" s="24"/>
    </row>
    <row r="701">
      <c r="A701" s="59"/>
      <c r="B701" s="27"/>
      <c r="D701" s="24"/>
    </row>
    <row r="702">
      <c r="A702" s="59"/>
      <c r="B702" s="27"/>
      <c r="D702" s="24"/>
    </row>
    <row r="703">
      <c r="A703" s="59"/>
      <c r="B703" s="27"/>
      <c r="D703" s="24"/>
    </row>
    <row r="704">
      <c r="A704" s="59"/>
      <c r="B704" s="27"/>
      <c r="D704" s="24"/>
    </row>
    <row r="705">
      <c r="A705" s="59"/>
      <c r="B705" s="27"/>
      <c r="D705" s="24"/>
    </row>
    <row r="706">
      <c r="A706" s="59"/>
      <c r="B706" s="27"/>
      <c r="D706" s="24"/>
    </row>
    <row r="707">
      <c r="A707" s="59"/>
      <c r="B707" s="27"/>
      <c r="D707" s="24"/>
    </row>
    <row r="708">
      <c r="A708" s="59"/>
      <c r="B708" s="27"/>
      <c r="D708" s="24"/>
    </row>
    <row r="709">
      <c r="A709" s="59"/>
      <c r="B709" s="27"/>
      <c r="D709" s="24"/>
    </row>
    <row r="710">
      <c r="A710" s="59"/>
      <c r="B710" s="27"/>
      <c r="D710" s="24"/>
    </row>
    <row r="711">
      <c r="A711" s="59"/>
      <c r="B711" s="27"/>
      <c r="D711" s="24"/>
    </row>
    <row r="712">
      <c r="A712" s="59"/>
      <c r="B712" s="27"/>
      <c r="D712" s="24"/>
    </row>
    <row r="713">
      <c r="A713" s="59"/>
      <c r="B713" s="27"/>
      <c r="D713" s="24"/>
    </row>
    <row r="714">
      <c r="A714" s="59"/>
      <c r="B714" s="27"/>
      <c r="D714" s="24"/>
    </row>
    <row r="715">
      <c r="A715" s="59"/>
      <c r="B715" s="27"/>
      <c r="D715" s="24"/>
    </row>
    <row r="716">
      <c r="A716" s="59"/>
      <c r="B716" s="27"/>
      <c r="D716" s="24"/>
    </row>
    <row r="717">
      <c r="A717" s="59"/>
      <c r="B717" s="27"/>
      <c r="D717" s="24"/>
    </row>
    <row r="718">
      <c r="A718" s="59"/>
      <c r="B718" s="27"/>
      <c r="D718" s="24"/>
    </row>
    <row r="719">
      <c r="A719" s="59"/>
      <c r="B719" s="27"/>
      <c r="D719" s="24"/>
    </row>
    <row r="720">
      <c r="A720" s="59"/>
      <c r="B720" s="27"/>
      <c r="D720" s="24"/>
    </row>
    <row r="721">
      <c r="A721" s="59"/>
      <c r="B721" s="27"/>
      <c r="D721" s="24"/>
    </row>
    <row r="722">
      <c r="A722" s="59"/>
      <c r="B722" s="27"/>
      <c r="D722" s="24"/>
    </row>
    <row r="723">
      <c r="A723" s="59"/>
      <c r="B723" s="27"/>
      <c r="D723" s="24"/>
    </row>
    <row r="724">
      <c r="A724" s="59"/>
      <c r="B724" s="27"/>
      <c r="D724" s="24"/>
    </row>
    <row r="725">
      <c r="A725" s="59"/>
      <c r="B725" s="27"/>
      <c r="D725" s="24"/>
    </row>
    <row r="726">
      <c r="A726" s="59"/>
      <c r="B726" s="27"/>
      <c r="D726" s="24"/>
    </row>
    <row r="727">
      <c r="A727" s="59"/>
      <c r="B727" s="27"/>
      <c r="D727" s="24"/>
    </row>
    <row r="728">
      <c r="A728" s="59"/>
      <c r="B728" s="27"/>
      <c r="D728" s="24"/>
    </row>
    <row r="729">
      <c r="A729" s="59"/>
      <c r="B729" s="27"/>
      <c r="D729" s="24"/>
    </row>
    <row r="730">
      <c r="A730" s="59"/>
      <c r="B730" s="27"/>
      <c r="D730" s="24"/>
    </row>
    <row r="731">
      <c r="A731" s="59"/>
      <c r="B731" s="27"/>
      <c r="D731" s="24"/>
    </row>
    <row r="732">
      <c r="A732" s="59"/>
      <c r="B732" s="27"/>
      <c r="D732" s="24"/>
    </row>
    <row r="733">
      <c r="A733" s="59"/>
      <c r="B733" s="27"/>
      <c r="D733" s="24"/>
    </row>
    <row r="734">
      <c r="A734" s="59"/>
      <c r="B734" s="27"/>
      <c r="D734" s="24"/>
    </row>
    <row r="735">
      <c r="A735" s="59"/>
      <c r="B735" s="27"/>
      <c r="D735" s="24"/>
    </row>
    <row r="736">
      <c r="A736" s="59"/>
      <c r="B736" s="27"/>
      <c r="D736" s="24"/>
    </row>
    <row r="737">
      <c r="A737" s="59"/>
      <c r="B737" s="27"/>
      <c r="D737" s="24"/>
    </row>
    <row r="738">
      <c r="A738" s="59"/>
      <c r="B738" s="27"/>
      <c r="D738" s="24"/>
    </row>
    <row r="739">
      <c r="A739" s="59"/>
      <c r="B739" s="27"/>
      <c r="D739" s="24"/>
    </row>
    <row r="740">
      <c r="A740" s="59"/>
      <c r="B740" s="27"/>
      <c r="D740" s="24"/>
    </row>
    <row r="741">
      <c r="A741" s="59"/>
      <c r="B741" s="27"/>
      <c r="D741" s="24"/>
    </row>
    <row r="742">
      <c r="A742" s="59"/>
      <c r="B742" s="27"/>
      <c r="D742" s="24"/>
    </row>
    <row r="743">
      <c r="A743" s="59"/>
      <c r="B743" s="27"/>
      <c r="D743" s="24"/>
    </row>
    <row r="744">
      <c r="A744" s="59"/>
      <c r="B744" s="27"/>
      <c r="D744" s="24"/>
    </row>
    <row r="745">
      <c r="A745" s="59"/>
      <c r="B745" s="27"/>
      <c r="D745" s="24"/>
    </row>
    <row r="746">
      <c r="A746" s="59"/>
      <c r="B746" s="27"/>
      <c r="D746" s="24"/>
    </row>
    <row r="747">
      <c r="A747" s="59"/>
      <c r="B747" s="27"/>
      <c r="D747" s="24"/>
    </row>
    <row r="748">
      <c r="A748" s="59"/>
      <c r="B748" s="27"/>
      <c r="D748" s="24"/>
    </row>
    <row r="749">
      <c r="A749" s="59"/>
      <c r="B749" s="27"/>
      <c r="D749" s="24"/>
    </row>
    <row r="750">
      <c r="A750" s="59"/>
      <c r="B750" s="27"/>
      <c r="D750" s="24"/>
    </row>
    <row r="751">
      <c r="A751" s="59"/>
      <c r="B751" s="27"/>
      <c r="D751" s="24"/>
    </row>
    <row r="752">
      <c r="A752" s="59"/>
      <c r="B752" s="27"/>
      <c r="D752" s="24"/>
    </row>
    <row r="753">
      <c r="A753" s="59"/>
      <c r="B753" s="27"/>
      <c r="D753" s="24"/>
    </row>
    <row r="754">
      <c r="A754" s="59"/>
      <c r="B754" s="27"/>
      <c r="D754" s="24"/>
    </row>
    <row r="755">
      <c r="A755" s="59"/>
      <c r="B755" s="27"/>
      <c r="D755" s="24"/>
    </row>
    <row r="756">
      <c r="A756" s="59"/>
      <c r="B756" s="27"/>
      <c r="D756" s="24"/>
    </row>
    <row r="757">
      <c r="A757" s="59"/>
      <c r="B757" s="27"/>
      <c r="D757" s="24"/>
    </row>
    <row r="758">
      <c r="A758" s="59"/>
      <c r="B758" s="27"/>
      <c r="D758" s="24"/>
    </row>
    <row r="759">
      <c r="A759" s="59"/>
      <c r="B759" s="27"/>
      <c r="D759" s="24"/>
    </row>
    <row r="760">
      <c r="A760" s="59"/>
      <c r="B760" s="27"/>
      <c r="D760" s="24"/>
    </row>
    <row r="761">
      <c r="A761" s="59"/>
      <c r="B761" s="27"/>
      <c r="D761" s="24"/>
    </row>
    <row r="762">
      <c r="A762" s="59"/>
      <c r="B762" s="27"/>
      <c r="D762" s="24"/>
    </row>
    <row r="763">
      <c r="A763" s="59"/>
      <c r="B763" s="27"/>
      <c r="D763" s="24"/>
    </row>
    <row r="764">
      <c r="A764" s="59"/>
      <c r="B764" s="27"/>
      <c r="D764" s="24"/>
    </row>
    <row r="765">
      <c r="A765" s="59"/>
      <c r="B765" s="27"/>
      <c r="D765" s="24"/>
    </row>
    <row r="766">
      <c r="A766" s="59"/>
      <c r="B766" s="27"/>
      <c r="D766" s="24"/>
    </row>
    <row r="767">
      <c r="A767" s="59"/>
      <c r="B767" s="27"/>
      <c r="D767" s="24"/>
    </row>
    <row r="768">
      <c r="A768" s="59"/>
      <c r="B768" s="27"/>
      <c r="D768" s="24"/>
    </row>
    <row r="769">
      <c r="A769" s="59"/>
      <c r="B769" s="27"/>
      <c r="D769" s="24"/>
    </row>
    <row r="770">
      <c r="A770" s="59"/>
      <c r="B770" s="27"/>
      <c r="D770" s="24"/>
    </row>
    <row r="771">
      <c r="A771" s="59"/>
      <c r="B771" s="27"/>
      <c r="D771" s="24"/>
    </row>
    <row r="772">
      <c r="A772" s="59"/>
      <c r="B772" s="27"/>
      <c r="D772" s="24"/>
    </row>
    <row r="773">
      <c r="A773" s="59"/>
      <c r="B773" s="27"/>
      <c r="D773" s="24"/>
    </row>
    <row r="774">
      <c r="A774" s="59"/>
      <c r="B774" s="27"/>
      <c r="D774" s="24"/>
    </row>
    <row r="775">
      <c r="A775" s="59"/>
      <c r="B775" s="27"/>
      <c r="D775" s="24"/>
    </row>
    <row r="776">
      <c r="A776" s="59"/>
      <c r="B776" s="27"/>
      <c r="D776" s="24"/>
    </row>
    <row r="777">
      <c r="A777" s="59"/>
      <c r="B777" s="27"/>
      <c r="D777" s="24"/>
    </row>
    <row r="778">
      <c r="A778" s="59"/>
      <c r="B778" s="27"/>
      <c r="D778" s="24"/>
    </row>
    <row r="779">
      <c r="A779" s="59"/>
      <c r="B779" s="27"/>
      <c r="D779" s="24"/>
    </row>
    <row r="780">
      <c r="A780" s="59"/>
      <c r="B780" s="27"/>
      <c r="D780" s="24"/>
    </row>
    <row r="781">
      <c r="A781" s="59"/>
      <c r="B781" s="27"/>
      <c r="D781" s="24"/>
    </row>
    <row r="782">
      <c r="A782" s="59"/>
      <c r="B782" s="27"/>
      <c r="D782" s="24"/>
    </row>
    <row r="783">
      <c r="A783" s="59"/>
      <c r="B783" s="27"/>
      <c r="D783" s="24"/>
    </row>
    <row r="784">
      <c r="A784" s="59"/>
      <c r="B784" s="27"/>
      <c r="D784" s="24"/>
    </row>
    <row r="785">
      <c r="A785" s="59"/>
      <c r="B785" s="27"/>
      <c r="D785" s="24"/>
    </row>
    <row r="786">
      <c r="A786" s="59"/>
      <c r="B786" s="27"/>
      <c r="D786" s="24"/>
    </row>
    <row r="787">
      <c r="A787" s="59"/>
      <c r="B787" s="27"/>
      <c r="D787" s="24"/>
    </row>
    <row r="788">
      <c r="A788" s="59"/>
      <c r="B788" s="27"/>
      <c r="D788" s="24"/>
    </row>
    <row r="789">
      <c r="A789" s="59"/>
      <c r="B789" s="27"/>
      <c r="D789" s="24"/>
    </row>
    <row r="790">
      <c r="A790" s="59"/>
      <c r="B790" s="27"/>
      <c r="D790" s="24"/>
    </row>
    <row r="791">
      <c r="A791" s="59"/>
      <c r="B791" s="27"/>
      <c r="D791" s="24"/>
    </row>
    <row r="792">
      <c r="A792" s="59"/>
      <c r="B792" s="27"/>
      <c r="D792" s="24"/>
    </row>
    <row r="793">
      <c r="A793" s="59"/>
      <c r="B793" s="27"/>
      <c r="D793" s="24"/>
    </row>
    <row r="794">
      <c r="A794" s="59"/>
      <c r="B794" s="27"/>
      <c r="D794" s="24"/>
    </row>
    <row r="795">
      <c r="A795" s="59"/>
      <c r="B795" s="27"/>
      <c r="D795" s="24"/>
    </row>
    <row r="796">
      <c r="A796" s="59"/>
      <c r="B796" s="27"/>
      <c r="D796" s="24"/>
    </row>
    <row r="797">
      <c r="A797" s="59"/>
      <c r="B797" s="27"/>
      <c r="D797" s="24"/>
    </row>
    <row r="798">
      <c r="A798" s="59"/>
      <c r="B798" s="27"/>
      <c r="D798" s="24"/>
    </row>
    <row r="799">
      <c r="A799" s="59"/>
      <c r="B799" s="27"/>
      <c r="D799" s="24"/>
    </row>
    <row r="800">
      <c r="A800" s="59"/>
      <c r="B800" s="27"/>
      <c r="D800" s="24"/>
    </row>
    <row r="801">
      <c r="A801" s="59"/>
      <c r="B801" s="27"/>
      <c r="D801" s="24"/>
    </row>
    <row r="802">
      <c r="A802" s="59"/>
      <c r="B802" s="27"/>
      <c r="D802" s="24"/>
    </row>
    <row r="803">
      <c r="A803" s="59"/>
      <c r="B803" s="27"/>
      <c r="D803" s="24"/>
    </row>
    <row r="804">
      <c r="A804" s="59"/>
      <c r="B804" s="27"/>
      <c r="D804" s="24"/>
    </row>
    <row r="805">
      <c r="A805" s="59"/>
      <c r="B805" s="27"/>
      <c r="D805" s="24"/>
    </row>
    <row r="806">
      <c r="A806" s="59"/>
      <c r="B806" s="27"/>
      <c r="D806" s="24"/>
    </row>
    <row r="807">
      <c r="A807" s="59"/>
      <c r="B807" s="27"/>
      <c r="D807" s="24"/>
    </row>
    <row r="808">
      <c r="A808" s="59"/>
      <c r="B808" s="27"/>
      <c r="D808" s="24"/>
    </row>
    <row r="809">
      <c r="A809" s="59"/>
      <c r="B809" s="27"/>
      <c r="D809" s="24"/>
    </row>
    <row r="810">
      <c r="A810" s="59"/>
      <c r="B810" s="27"/>
      <c r="D810" s="24"/>
    </row>
    <row r="811">
      <c r="A811" s="59"/>
      <c r="B811" s="27"/>
      <c r="D811" s="24"/>
    </row>
    <row r="812">
      <c r="A812" s="59"/>
      <c r="B812" s="27"/>
      <c r="D812" s="24"/>
    </row>
    <row r="813">
      <c r="A813" s="59"/>
      <c r="B813" s="27"/>
      <c r="D813" s="24"/>
    </row>
    <row r="814">
      <c r="A814" s="59"/>
      <c r="B814" s="27"/>
      <c r="D814" s="24"/>
    </row>
    <row r="815">
      <c r="A815" s="59"/>
      <c r="B815" s="27"/>
      <c r="D815" s="24"/>
    </row>
    <row r="816">
      <c r="A816" s="59"/>
      <c r="B816" s="27"/>
      <c r="D816" s="24"/>
    </row>
    <row r="817">
      <c r="A817" s="59"/>
      <c r="B817" s="27"/>
      <c r="D817" s="24"/>
    </row>
    <row r="818">
      <c r="A818" s="59"/>
      <c r="B818" s="27"/>
      <c r="D818" s="24"/>
    </row>
    <row r="819">
      <c r="A819" s="59"/>
      <c r="B819" s="27"/>
      <c r="D819" s="24"/>
    </row>
    <row r="820">
      <c r="A820" s="59"/>
      <c r="B820" s="27"/>
      <c r="D820" s="24"/>
    </row>
    <row r="821">
      <c r="A821" s="59"/>
      <c r="B821" s="27"/>
      <c r="D821" s="24"/>
    </row>
    <row r="822">
      <c r="A822" s="59"/>
      <c r="B822" s="27"/>
      <c r="D822" s="24"/>
    </row>
    <row r="823">
      <c r="A823" s="59"/>
      <c r="B823" s="27"/>
      <c r="D823" s="24"/>
    </row>
    <row r="824">
      <c r="A824" s="59"/>
      <c r="B824" s="27"/>
      <c r="D824" s="24"/>
    </row>
    <row r="825">
      <c r="A825" s="59"/>
      <c r="B825" s="27"/>
      <c r="D825" s="24"/>
    </row>
    <row r="826">
      <c r="A826" s="59"/>
      <c r="B826" s="27"/>
      <c r="D826" s="24"/>
    </row>
    <row r="827">
      <c r="A827" s="59"/>
      <c r="B827" s="27"/>
      <c r="D827" s="24"/>
    </row>
    <row r="828">
      <c r="A828" s="59"/>
      <c r="B828" s="27"/>
      <c r="D828" s="24"/>
    </row>
    <row r="829">
      <c r="A829" s="59"/>
      <c r="B829" s="27"/>
      <c r="D829" s="24"/>
    </row>
    <row r="830">
      <c r="A830" s="59"/>
      <c r="B830" s="27"/>
      <c r="D830" s="24"/>
    </row>
    <row r="831">
      <c r="A831" s="59"/>
      <c r="B831" s="27"/>
      <c r="D831" s="24"/>
    </row>
    <row r="832">
      <c r="A832" s="59"/>
      <c r="B832" s="27"/>
      <c r="D832" s="24"/>
    </row>
    <row r="833">
      <c r="A833" s="59"/>
      <c r="B833" s="27"/>
      <c r="D833" s="24"/>
    </row>
    <row r="834">
      <c r="A834" s="59"/>
      <c r="B834" s="27"/>
      <c r="D834" s="24"/>
    </row>
    <row r="835">
      <c r="A835" s="59"/>
      <c r="B835" s="27"/>
      <c r="D835" s="24"/>
    </row>
    <row r="836">
      <c r="A836" s="59"/>
      <c r="B836" s="27"/>
      <c r="D836" s="24"/>
    </row>
    <row r="837">
      <c r="A837" s="59"/>
      <c r="B837" s="27"/>
      <c r="D837" s="24"/>
    </row>
    <row r="838">
      <c r="A838" s="59"/>
      <c r="B838" s="27"/>
      <c r="D838" s="24"/>
    </row>
    <row r="839">
      <c r="A839" s="59"/>
      <c r="B839" s="27"/>
      <c r="D839" s="24"/>
    </row>
    <row r="840">
      <c r="A840" s="59"/>
      <c r="B840" s="27"/>
      <c r="D840" s="24"/>
    </row>
    <row r="841">
      <c r="A841" s="59"/>
      <c r="B841" s="27"/>
      <c r="D841" s="24"/>
    </row>
    <row r="842">
      <c r="A842" s="59"/>
      <c r="B842" s="27"/>
      <c r="D842" s="24"/>
    </row>
    <row r="843">
      <c r="A843" s="59"/>
      <c r="B843" s="27"/>
      <c r="D843" s="24"/>
    </row>
    <row r="844">
      <c r="A844" s="59"/>
      <c r="B844" s="27"/>
      <c r="D844" s="24"/>
    </row>
    <row r="845">
      <c r="A845" s="59"/>
      <c r="B845" s="27"/>
      <c r="D845" s="24"/>
    </row>
    <row r="846">
      <c r="A846" s="59"/>
      <c r="B846" s="27"/>
      <c r="D846" s="24"/>
    </row>
    <row r="847">
      <c r="A847" s="59"/>
      <c r="B847" s="27"/>
      <c r="D847" s="24"/>
    </row>
    <row r="848">
      <c r="A848" s="59"/>
      <c r="B848" s="27"/>
      <c r="D848" s="24"/>
    </row>
    <row r="849">
      <c r="A849" s="59"/>
      <c r="B849" s="27"/>
      <c r="D849" s="24"/>
    </row>
    <row r="850">
      <c r="A850" s="59"/>
      <c r="B850" s="27"/>
      <c r="D850" s="24"/>
    </row>
    <row r="851">
      <c r="A851" s="59"/>
      <c r="B851" s="27"/>
      <c r="D851" s="24"/>
    </row>
    <row r="852">
      <c r="A852" s="59"/>
      <c r="B852" s="27"/>
      <c r="D852" s="24"/>
    </row>
    <row r="853">
      <c r="A853" s="59"/>
      <c r="B853" s="27"/>
      <c r="D853" s="24"/>
    </row>
    <row r="854">
      <c r="A854" s="59"/>
      <c r="B854" s="27"/>
      <c r="D854" s="24"/>
    </row>
    <row r="855">
      <c r="A855" s="59"/>
      <c r="B855" s="27"/>
      <c r="D855" s="24"/>
    </row>
    <row r="856">
      <c r="A856" s="59"/>
      <c r="B856" s="27"/>
      <c r="D856" s="24"/>
    </row>
    <row r="857">
      <c r="A857" s="59"/>
      <c r="B857" s="27"/>
      <c r="D857" s="24"/>
    </row>
    <row r="858">
      <c r="A858" s="59"/>
      <c r="B858" s="27"/>
      <c r="D858" s="24"/>
    </row>
    <row r="859">
      <c r="A859" s="59"/>
      <c r="B859" s="27"/>
      <c r="D859" s="24"/>
    </row>
    <row r="860">
      <c r="A860" s="59"/>
      <c r="B860" s="27"/>
      <c r="D860" s="24"/>
    </row>
    <row r="861">
      <c r="A861" s="59"/>
      <c r="B861" s="27"/>
      <c r="D861" s="24"/>
    </row>
    <row r="862">
      <c r="A862" s="59"/>
      <c r="B862" s="27"/>
      <c r="D862" s="24"/>
    </row>
    <row r="863">
      <c r="A863" s="59"/>
      <c r="B863" s="27"/>
      <c r="D863" s="24"/>
    </row>
    <row r="864">
      <c r="A864" s="59"/>
      <c r="B864" s="27"/>
      <c r="D864" s="24"/>
    </row>
    <row r="865">
      <c r="A865" s="59"/>
      <c r="B865" s="27"/>
      <c r="D865" s="24"/>
    </row>
    <row r="866">
      <c r="A866" s="59"/>
      <c r="B866" s="27"/>
      <c r="D866" s="24"/>
    </row>
    <row r="867">
      <c r="A867" s="59"/>
      <c r="B867" s="27"/>
      <c r="D867" s="24"/>
    </row>
    <row r="868">
      <c r="A868" s="59"/>
      <c r="B868" s="27"/>
      <c r="D868" s="24"/>
    </row>
    <row r="869">
      <c r="A869" s="59"/>
      <c r="B869" s="27"/>
      <c r="D869" s="24"/>
    </row>
    <row r="870">
      <c r="A870" s="59"/>
      <c r="B870" s="27"/>
      <c r="D870" s="24"/>
    </row>
    <row r="871">
      <c r="A871" s="59"/>
      <c r="B871" s="27"/>
      <c r="D871" s="24"/>
    </row>
    <row r="872">
      <c r="A872" s="59"/>
      <c r="B872" s="27"/>
      <c r="D872" s="24"/>
    </row>
    <row r="873">
      <c r="A873" s="59"/>
      <c r="B873" s="27"/>
      <c r="D873" s="24"/>
    </row>
    <row r="874">
      <c r="A874" s="59"/>
      <c r="B874" s="27"/>
      <c r="D874" s="24"/>
    </row>
    <row r="875">
      <c r="A875" s="59"/>
      <c r="B875" s="27"/>
      <c r="D875" s="24"/>
    </row>
    <row r="876">
      <c r="A876" s="59"/>
      <c r="B876" s="27"/>
      <c r="D876" s="24"/>
    </row>
    <row r="877">
      <c r="A877" s="59"/>
      <c r="B877" s="27"/>
      <c r="D877" s="24"/>
    </row>
    <row r="878">
      <c r="A878" s="59"/>
      <c r="B878" s="27"/>
      <c r="D878" s="24"/>
    </row>
    <row r="879">
      <c r="A879" s="59"/>
      <c r="B879" s="27"/>
      <c r="D879" s="24"/>
    </row>
    <row r="880">
      <c r="A880" s="59"/>
      <c r="B880" s="27"/>
      <c r="D880" s="24"/>
    </row>
    <row r="881">
      <c r="A881" s="59"/>
      <c r="B881" s="27"/>
      <c r="D881" s="24"/>
    </row>
    <row r="882">
      <c r="A882" s="59"/>
      <c r="B882" s="27"/>
      <c r="D882" s="24"/>
    </row>
    <row r="883">
      <c r="A883" s="59"/>
      <c r="B883" s="27"/>
      <c r="D883" s="24"/>
    </row>
    <row r="884">
      <c r="A884" s="59"/>
      <c r="B884" s="27"/>
      <c r="D884" s="24"/>
    </row>
    <row r="885">
      <c r="A885" s="59"/>
      <c r="B885" s="27"/>
      <c r="D885" s="24"/>
    </row>
    <row r="886">
      <c r="A886" s="59"/>
      <c r="B886" s="27"/>
      <c r="D886" s="24"/>
    </row>
    <row r="887">
      <c r="A887" s="59"/>
      <c r="B887" s="27"/>
      <c r="D887" s="24"/>
    </row>
    <row r="888">
      <c r="A888" s="59"/>
      <c r="B888" s="27"/>
      <c r="D888" s="24"/>
    </row>
    <row r="889">
      <c r="A889" s="59"/>
      <c r="B889" s="27"/>
      <c r="D889" s="24"/>
    </row>
    <row r="890">
      <c r="A890" s="59"/>
      <c r="B890" s="27"/>
      <c r="D890" s="24"/>
    </row>
    <row r="891">
      <c r="A891" s="59"/>
      <c r="B891" s="27"/>
      <c r="D891" s="24"/>
    </row>
    <row r="892">
      <c r="A892" s="59"/>
      <c r="B892" s="27"/>
      <c r="D892" s="24"/>
    </row>
    <row r="893">
      <c r="A893" s="59"/>
      <c r="B893" s="27"/>
      <c r="D893" s="24"/>
    </row>
    <row r="894">
      <c r="A894" s="59"/>
      <c r="B894" s="27"/>
      <c r="D894" s="24"/>
    </row>
    <row r="895">
      <c r="A895" s="59"/>
      <c r="B895" s="27"/>
      <c r="D895" s="24"/>
    </row>
    <row r="896">
      <c r="A896" s="59"/>
      <c r="B896" s="27"/>
      <c r="D896" s="24"/>
    </row>
    <row r="897">
      <c r="A897" s="59"/>
      <c r="B897" s="27"/>
      <c r="D897" s="24"/>
    </row>
    <row r="898">
      <c r="A898" s="59"/>
      <c r="B898" s="27"/>
      <c r="D898" s="24"/>
    </row>
    <row r="899">
      <c r="A899" s="59"/>
      <c r="B899" s="27"/>
      <c r="D899" s="24"/>
    </row>
    <row r="900">
      <c r="A900" s="59"/>
      <c r="B900" s="27"/>
      <c r="D900" s="24"/>
    </row>
    <row r="901">
      <c r="A901" s="59"/>
      <c r="B901" s="27"/>
      <c r="D901" s="24"/>
    </row>
    <row r="902">
      <c r="A902" s="59"/>
      <c r="B902" s="27"/>
      <c r="D902" s="24"/>
    </row>
    <row r="903">
      <c r="A903" s="59"/>
      <c r="B903" s="27"/>
      <c r="D903" s="24"/>
    </row>
    <row r="904">
      <c r="A904" s="59"/>
      <c r="B904" s="27"/>
      <c r="D904" s="24"/>
    </row>
    <row r="905">
      <c r="A905" s="59"/>
      <c r="B905" s="27"/>
      <c r="D905" s="24"/>
    </row>
    <row r="906">
      <c r="A906" s="59"/>
      <c r="B906" s="27"/>
      <c r="D906" s="24"/>
    </row>
    <row r="907">
      <c r="A907" s="59"/>
      <c r="B907" s="27"/>
      <c r="D907" s="24"/>
    </row>
    <row r="908">
      <c r="A908" s="59"/>
      <c r="B908" s="27"/>
      <c r="D908" s="24"/>
    </row>
    <row r="909">
      <c r="A909" s="59"/>
      <c r="B909" s="27"/>
      <c r="D909" s="24"/>
    </row>
    <row r="910">
      <c r="A910" s="59"/>
      <c r="B910" s="27"/>
      <c r="D910" s="24"/>
    </row>
    <row r="911">
      <c r="A911" s="59"/>
      <c r="B911" s="27"/>
      <c r="D911" s="24"/>
    </row>
    <row r="912">
      <c r="A912" s="59"/>
      <c r="B912" s="27"/>
      <c r="D912" s="24"/>
    </row>
    <row r="913">
      <c r="A913" s="59"/>
      <c r="B913" s="27"/>
      <c r="D913" s="24"/>
    </row>
    <row r="914">
      <c r="A914" s="59"/>
      <c r="B914" s="27"/>
      <c r="D914" s="24"/>
    </row>
    <row r="915">
      <c r="A915" s="59"/>
      <c r="B915" s="27"/>
      <c r="D915" s="24"/>
    </row>
    <row r="916">
      <c r="A916" s="59"/>
      <c r="B916" s="27"/>
      <c r="D916" s="24"/>
    </row>
    <row r="917">
      <c r="A917" s="59"/>
      <c r="B917" s="27"/>
      <c r="D917" s="24"/>
    </row>
    <row r="918">
      <c r="A918" s="59"/>
      <c r="B918" s="27"/>
      <c r="D918" s="24"/>
    </row>
    <row r="919">
      <c r="A919" s="59"/>
      <c r="B919" s="27"/>
      <c r="D919" s="24"/>
    </row>
    <row r="920">
      <c r="A920" s="59"/>
      <c r="B920" s="27"/>
      <c r="D920" s="24"/>
    </row>
    <row r="921">
      <c r="A921" s="59"/>
      <c r="B921" s="27"/>
      <c r="D921" s="24"/>
    </row>
    <row r="922">
      <c r="A922" s="59"/>
      <c r="B922" s="27"/>
      <c r="D922" s="24"/>
    </row>
    <row r="923">
      <c r="A923" s="59"/>
      <c r="B923" s="27"/>
      <c r="D923" s="24"/>
    </row>
    <row r="924">
      <c r="A924" s="59"/>
      <c r="B924" s="27"/>
      <c r="D924" s="24"/>
    </row>
    <row r="925">
      <c r="A925" s="59"/>
      <c r="B925" s="27"/>
      <c r="D925" s="24"/>
    </row>
    <row r="926">
      <c r="A926" s="59"/>
      <c r="B926" s="27"/>
      <c r="D926" s="24"/>
    </row>
    <row r="927">
      <c r="A927" s="59"/>
      <c r="B927" s="27"/>
      <c r="D927" s="24"/>
    </row>
    <row r="928">
      <c r="A928" s="59"/>
      <c r="B928" s="27"/>
      <c r="D928" s="24"/>
    </row>
    <row r="929">
      <c r="A929" s="59"/>
      <c r="B929" s="27"/>
      <c r="D929" s="24"/>
    </row>
    <row r="930">
      <c r="A930" s="59"/>
      <c r="B930" s="27"/>
      <c r="D930" s="24"/>
    </row>
    <row r="931">
      <c r="A931" s="59"/>
      <c r="B931" s="27"/>
      <c r="D931" s="24"/>
    </row>
    <row r="932">
      <c r="A932" s="59"/>
      <c r="B932" s="27"/>
      <c r="D932" s="24"/>
    </row>
    <row r="933">
      <c r="A933" s="59"/>
      <c r="B933" s="27"/>
      <c r="D933" s="24"/>
    </row>
    <row r="934">
      <c r="A934" s="59"/>
      <c r="B934" s="27"/>
      <c r="D934" s="24"/>
    </row>
    <row r="935">
      <c r="A935" s="59"/>
      <c r="B935" s="27"/>
      <c r="D935" s="24"/>
    </row>
    <row r="936">
      <c r="A936" s="59"/>
      <c r="B936" s="27"/>
      <c r="D936" s="24"/>
    </row>
    <row r="937">
      <c r="A937" s="59"/>
      <c r="B937" s="27"/>
      <c r="D937" s="24"/>
    </row>
    <row r="938">
      <c r="A938" s="59"/>
      <c r="B938" s="27"/>
      <c r="D938" s="24"/>
    </row>
    <row r="939">
      <c r="A939" s="59"/>
      <c r="B939" s="27"/>
      <c r="D939" s="24"/>
    </row>
    <row r="940">
      <c r="A940" s="59"/>
      <c r="B940" s="27"/>
      <c r="D940" s="24"/>
    </row>
    <row r="941">
      <c r="A941" s="59"/>
      <c r="B941" s="27"/>
      <c r="D941" s="24"/>
    </row>
    <row r="942">
      <c r="A942" s="59"/>
      <c r="B942" s="27"/>
      <c r="D942" s="24"/>
    </row>
    <row r="943">
      <c r="A943" s="59"/>
      <c r="B943" s="27"/>
      <c r="D943" s="24"/>
    </row>
    <row r="944">
      <c r="A944" s="59"/>
      <c r="B944" s="27"/>
      <c r="D944" s="24"/>
    </row>
    <row r="945">
      <c r="A945" s="59"/>
      <c r="B945" s="27"/>
      <c r="D945" s="24"/>
    </row>
    <row r="946">
      <c r="A946" s="59"/>
      <c r="B946" s="27"/>
      <c r="D946" s="24"/>
    </row>
    <row r="947">
      <c r="A947" s="59"/>
      <c r="B947" s="27"/>
      <c r="D947" s="24"/>
    </row>
    <row r="948">
      <c r="A948" s="59"/>
      <c r="B948" s="27"/>
      <c r="D948" s="24"/>
    </row>
    <row r="949">
      <c r="A949" s="59"/>
      <c r="B949" s="27"/>
      <c r="D949" s="24"/>
    </row>
    <row r="950">
      <c r="A950" s="59"/>
      <c r="B950" s="27"/>
      <c r="D950" s="24"/>
    </row>
    <row r="951">
      <c r="A951" s="59"/>
      <c r="B951" s="27"/>
      <c r="D951" s="24"/>
    </row>
    <row r="952">
      <c r="A952" s="59"/>
      <c r="B952" s="27"/>
      <c r="D952" s="24"/>
    </row>
    <row r="953">
      <c r="A953" s="59"/>
      <c r="B953" s="27"/>
      <c r="D953" s="24"/>
    </row>
    <row r="954">
      <c r="A954" s="59"/>
      <c r="B954" s="27"/>
      <c r="D954" s="24"/>
    </row>
    <row r="955">
      <c r="A955" s="59"/>
      <c r="B955" s="27"/>
      <c r="D955" s="24"/>
    </row>
    <row r="956">
      <c r="A956" s="59"/>
      <c r="B956" s="27"/>
      <c r="D956" s="24"/>
    </row>
    <row r="957">
      <c r="A957" s="59"/>
      <c r="B957" s="27"/>
      <c r="D957" s="24"/>
    </row>
    <row r="958">
      <c r="A958" s="59"/>
      <c r="B958" s="27"/>
      <c r="D958" s="24"/>
    </row>
    <row r="959">
      <c r="A959" s="59"/>
      <c r="B959" s="27"/>
      <c r="D959" s="24"/>
    </row>
    <row r="960">
      <c r="A960" s="59"/>
      <c r="B960" s="27"/>
      <c r="D960" s="24"/>
    </row>
    <row r="961">
      <c r="A961" s="59"/>
      <c r="B961" s="27"/>
      <c r="D961" s="24"/>
    </row>
    <row r="962">
      <c r="A962" s="59"/>
      <c r="B962" s="27"/>
      <c r="D962" s="24"/>
    </row>
    <row r="963">
      <c r="A963" s="59"/>
      <c r="B963" s="27"/>
      <c r="D963" s="24"/>
    </row>
    <row r="964">
      <c r="A964" s="59"/>
      <c r="B964" s="27"/>
      <c r="D964" s="24"/>
    </row>
    <row r="965">
      <c r="A965" s="59"/>
      <c r="B965" s="27"/>
      <c r="D965" s="24"/>
    </row>
    <row r="966">
      <c r="A966" s="59"/>
      <c r="B966" s="27"/>
      <c r="D966" s="24"/>
    </row>
    <row r="967">
      <c r="A967" s="59"/>
      <c r="B967" s="27"/>
      <c r="D967" s="24"/>
    </row>
    <row r="968">
      <c r="A968" s="59"/>
      <c r="B968" s="27"/>
      <c r="D968" s="24"/>
    </row>
    <row r="969">
      <c r="A969" s="59"/>
      <c r="B969" s="27"/>
      <c r="D969" s="24"/>
    </row>
    <row r="970">
      <c r="A970" s="59"/>
      <c r="B970" s="27"/>
      <c r="D970" s="24"/>
    </row>
    <row r="971">
      <c r="A971" s="59"/>
      <c r="B971" s="27"/>
      <c r="D971" s="24"/>
    </row>
    <row r="972">
      <c r="A972" s="59"/>
      <c r="B972" s="27"/>
      <c r="D972" s="24"/>
    </row>
    <row r="973">
      <c r="A973" s="59"/>
      <c r="B973" s="27"/>
      <c r="D973" s="24"/>
    </row>
    <row r="974">
      <c r="A974" s="59"/>
      <c r="B974" s="27"/>
      <c r="D974" s="24"/>
    </row>
    <row r="975">
      <c r="A975" s="59"/>
      <c r="B975" s="27"/>
      <c r="D975" s="24"/>
    </row>
    <row r="976">
      <c r="A976" s="59"/>
      <c r="B976" s="27"/>
      <c r="D976" s="24"/>
    </row>
    <row r="977">
      <c r="A977" s="59"/>
      <c r="B977" s="27"/>
      <c r="D977" s="24"/>
    </row>
    <row r="978">
      <c r="A978" s="59"/>
      <c r="B978" s="27"/>
      <c r="D978" s="24"/>
    </row>
    <row r="979">
      <c r="A979" s="59"/>
      <c r="B979" s="27"/>
      <c r="D979" s="24"/>
    </row>
    <row r="980">
      <c r="A980" s="59"/>
      <c r="B980" s="27"/>
      <c r="D980" s="24"/>
    </row>
    <row r="981">
      <c r="A981" s="59"/>
      <c r="B981" s="27"/>
      <c r="D981" s="24"/>
    </row>
    <row r="982">
      <c r="A982" s="59"/>
      <c r="B982" s="27"/>
      <c r="D982" s="24"/>
    </row>
    <row r="983">
      <c r="A983" s="59"/>
      <c r="B983" s="27"/>
      <c r="D983" s="24"/>
    </row>
    <row r="984">
      <c r="A984" s="59"/>
      <c r="B984" s="27"/>
      <c r="D984" s="24"/>
    </row>
    <row r="985">
      <c r="A985" s="59"/>
      <c r="B985" s="27"/>
      <c r="D985" s="24"/>
    </row>
    <row r="986">
      <c r="A986" s="59"/>
      <c r="B986" s="27"/>
      <c r="D986" s="24"/>
    </row>
    <row r="987">
      <c r="A987" s="59"/>
      <c r="B987" s="27"/>
      <c r="D987" s="24"/>
    </row>
    <row r="988">
      <c r="A988" s="59"/>
      <c r="B988" s="27"/>
      <c r="D988" s="24"/>
    </row>
    <row r="989">
      <c r="A989" s="59"/>
      <c r="B989" s="27"/>
      <c r="D989" s="24"/>
    </row>
    <row r="990">
      <c r="A990" s="59"/>
      <c r="B990" s="27"/>
      <c r="D990" s="24"/>
    </row>
    <row r="991">
      <c r="A991" s="59"/>
      <c r="B991" s="27"/>
      <c r="D991" s="24"/>
    </row>
    <row r="992">
      <c r="A992" s="59"/>
      <c r="B992" s="27"/>
      <c r="D992" s="24"/>
    </row>
    <row r="993">
      <c r="A993" s="59"/>
      <c r="B993" s="27"/>
      <c r="D993" s="24"/>
    </row>
    <row r="994">
      <c r="A994" s="59"/>
      <c r="B994" s="27"/>
      <c r="D994" s="24"/>
    </row>
    <row r="995">
      <c r="A995" s="59"/>
      <c r="B995" s="27"/>
      <c r="D995" s="24"/>
    </row>
    <row r="996">
      <c r="A996" s="59"/>
      <c r="B996" s="27"/>
      <c r="D996" s="24"/>
    </row>
    <row r="997">
      <c r="A997" s="59"/>
      <c r="B997" s="27"/>
      <c r="D997" s="24"/>
    </row>
    <row r="998">
      <c r="A998" s="59"/>
      <c r="B998" s="27"/>
      <c r="D998" s="24"/>
    </row>
    <row r="999">
      <c r="A999" s="59"/>
      <c r="B999" s="27"/>
      <c r="D999" s="24"/>
    </row>
    <row r="1000">
      <c r="A1000" s="59"/>
      <c r="B1000" s="27"/>
      <c r="D1000" s="24"/>
    </row>
    <row r="1001">
      <c r="A1001" s="59"/>
      <c r="B1001" s="27"/>
      <c r="D1001" s="24"/>
    </row>
    <row r="1002">
      <c r="A1002" s="59"/>
      <c r="B1002" s="27"/>
      <c r="D1002" s="24"/>
    </row>
    <row r="1003">
      <c r="A1003" s="59"/>
      <c r="B1003" s="27"/>
      <c r="D1003" s="24"/>
    </row>
  </sheetData>
  <mergeCells count="2">
    <mergeCell ref="A1:E1"/>
    <mergeCell ref="F4:J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0"/>
    <col customWidth="1" min="3" max="3" width="27.25"/>
    <col customWidth="1" min="5" max="5" width="24.25"/>
    <col customWidth="1" min="6" max="6" width="20.5"/>
    <col customWidth="1" min="7" max="7" width="20.13"/>
  </cols>
  <sheetData>
    <row r="1" ht="16.5" customHeight="1">
      <c r="A1" s="17" t="s">
        <v>111</v>
      </c>
      <c r="B1" s="2"/>
      <c r="C1" s="2"/>
      <c r="D1" s="2"/>
      <c r="E1" s="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ht="16.5" customHeight="1">
      <c r="A2" s="62" t="s">
        <v>1</v>
      </c>
      <c r="B2" s="63" t="s">
        <v>2</v>
      </c>
      <c r="C2" s="19" t="s">
        <v>3</v>
      </c>
      <c r="D2" s="64" t="s">
        <v>4</v>
      </c>
      <c r="E2" s="18" t="s">
        <v>5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>
      <c r="A3" s="37">
        <v>44788.0</v>
      </c>
      <c r="B3" s="14" t="s">
        <v>112</v>
      </c>
      <c r="C3" s="15" t="s">
        <v>113</v>
      </c>
      <c r="D3" s="16">
        <v>2364.7</v>
      </c>
    </row>
    <row r="4">
      <c r="A4" s="66">
        <v>44805.0</v>
      </c>
      <c r="B4" s="40" t="s">
        <v>112</v>
      </c>
      <c r="C4" s="67" t="s">
        <v>114</v>
      </c>
      <c r="D4" s="68">
        <v>500.0</v>
      </c>
      <c r="F4" s="17" t="s">
        <v>11</v>
      </c>
      <c r="G4" s="2"/>
      <c r="H4" s="2"/>
      <c r="I4" s="2"/>
      <c r="J4" s="3"/>
    </row>
    <row r="5">
      <c r="A5" s="37">
        <v>44807.0</v>
      </c>
      <c r="B5" s="14" t="s">
        <v>112</v>
      </c>
      <c r="C5" s="15" t="s">
        <v>115</v>
      </c>
      <c r="D5" s="16">
        <v>445.2</v>
      </c>
      <c r="F5" s="18" t="s">
        <v>14</v>
      </c>
      <c r="G5" s="18" t="s">
        <v>2</v>
      </c>
      <c r="H5" s="18" t="s">
        <v>15</v>
      </c>
      <c r="I5" s="18" t="s">
        <v>16</v>
      </c>
      <c r="J5" s="18" t="s">
        <v>17</v>
      </c>
    </row>
    <row r="6">
      <c r="A6" s="37">
        <v>44818.0</v>
      </c>
      <c r="B6" s="14" t="s">
        <v>112</v>
      </c>
      <c r="C6" s="15" t="s">
        <v>116</v>
      </c>
      <c r="D6" s="16">
        <v>58.51</v>
      </c>
      <c r="E6" s="15" t="s">
        <v>117</v>
      </c>
      <c r="F6" s="20" t="s">
        <v>118</v>
      </c>
      <c r="G6" s="21" t="s">
        <v>112</v>
      </c>
      <c r="H6" s="22">
        <v>5400.0</v>
      </c>
      <c r="I6" s="23">
        <f>sum(D3:D8)+sum(D10:D13)</f>
        <v>4962.73</v>
      </c>
      <c r="J6" s="23">
        <f t="shared" ref="J6:J10" si="1">H6-I6</f>
        <v>437.27</v>
      </c>
    </row>
    <row r="7">
      <c r="A7" s="13">
        <v>44818.0</v>
      </c>
      <c r="B7" s="14" t="s">
        <v>112</v>
      </c>
      <c r="C7" s="15" t="s">
        <v>119</v>
      </c>
      <c r="D7" s="69">
        <v>25.35</v>
      </c>
      <c r="F7" s="20" t="s">
        <v>120</v>
      </c>
      <c r="G7" s="21" t="s">
        <v>121</v>
      </c>
      <c r="H7" s="22">
        <v>16500.0</v>
      </c>
      <c r="I7" s="22">
        <v>10070.0</v>
      </c>
      <c r="J7" s="23">
        <f t="shared" si="1"/>
        <v>6430</v>
      </c>
    </row>
    <row r="8">
      <c r="A8" s="13">
        <v>44818.0</v>
      </c>
      <c r="B8" s="14" t="s">
        <v>112</v>
      </c>
      <c r="C8" s="15" t="s">
        <v>122</v>
      </c>
      <c r="D8" s="16">
        <v>322.23</v>
      </c>
      <c r="F8" s="20" t="s">
        <v>123</v>
      </c>
      <c r="G8" s="21" t="s">
        <v>124</v>
      </c>
      <c r="H8" s="22">
        <v>1500.0</v>
      </c>
      <c r="I8" s="23">
        <f>D9+D16+D17+D18+D20</f>
        <v>138.19</v>
      </c>
      <c r="J8" s="23">
        <f t="shared" si="1"/>
        <v>1361.81</v>
      </c>
    </row>
    <row r="9">
      <c r="A9" s="13">
        <v>44818.0</v>
      </c>
      <c r="B9" s="14" t="s">
        <v>124</v>
      </c>
      <c r="C9" s="15" t="s">
        <v>125</v>
      </c>
      <c r="D9" s="16">
        <v>29.11</v>
      </c>
      <c r="F9" s="20" t="s">
        <v>126</v>
      </c>
      <c r="G9" s="21" t="s">
        <v>127</v>
      </c>
      <c r="H9" s="22">
        <v>1500.0</v>
      </c>
      <c r="I9" s="23">
        <f>D14+D15</f>
        <v>84.44</v>
      </c>
      <c r="J9" s="23">
        <f t="shared" si="1"/>
        <v>1415.56</v>
      </c>
    </row>
    <row r="10">
      <c r="A10" s="13">
        <v>44831.0</v>
      </c>
      <c r="B10" s="14" t="s">
        <v>112</v>
      </c>
      <c r="C10" s="15" t="s">
        <v>128</v>
      </c>
      <c r="D10" s="16">
        <v>170.99</v>
      </c>
      <c r="F10" s="20" t="s">
        <v>129</v>
      </c>
      <c r="G10" s="21" t="s">
        <v>130</v>
      </c>
      <c r="H10" s="22">
        <v>200.0</v>
      </c>
      <c r="I10" s="22">
        <v>0.0</v>
      </c>
      <c r="J10" s="23">
        <f t="shared" si="1"/>
        <v>200</v>
      </c>
    </row>
    <row r="11">
      <c r="A11" s="13">
        <v>44831.0</v>
      </c>
      <c r="B11" s="14" t="s">
        <v>112</v>
      </c>
      <c r="C11" s="15" t="s">
        <v>128</v>
      </c>
      <c r="D11" s="16">
        <v>283.04</v>
      </c>
      <c r="F11" s="25"/>
      <c r="G11" s="25"/>
      <c r="H11" s="25"/>
      <c r="I11" s="25"/>
      <c r="J11" s="25"/>
    </row>
    <row r="12">
      <c r="A12" s="13">
        <v>44838.0</v>
      </c>
      <c r="B12" s="14" t="s">
        <v>112</v>
      </c>
      <c r="C12" s="15" t="s">
        <v>128</v>
      </c>
      <c r="D12" s="16">
        <v>412.7</v>
      </c>
      <c r="F12" s="26" t="s">
        <v>31</v>
      </c>
      <c r="G12" s="25"/>
      <c r="H12" s="22">
        <f t="shared" ref="H12:I12" si="2">sum(H6:H10)</f>
        <v>25100</v>
      </c>
      <c r="I12" s="23">
        <f t="shared" si="2"/>
        <v>15255.36</v>
      </c>
      <c r="J12" s="23">
        <f>H12-I12</f>
        <v>9844.64</v>
      </c>
    </row>
    <row r="13">
      <c r="A13" s="37">
        <v>44841.0</v>
      </c>
      <c r="B13" s="14" t="s">
        <v>112</v>
      </c>
      <c r="C13" s="15" t="s">
        <v>131</v>
      </c>
      <c r="D13" s="16">
        <v>380.01</v>
      </c>
    </row>
    <row r="14">
      <c r="A14" s="37">
        <v>44848.0</v>
      </c>
      <c r="B14" s="14" t="s">
        <v>127</v>
      </c>
      <c r="C14" s="15" t="s">
        <v>132</v>
      </c>
      <c r="D14" s="16">
        <v>12.27</v>
      </c>
    </row>
    <row r="15">
      <c r="A15" s="37">
        <v>44860.0</v>
      </c>
      <c r="B15" s="14" t="s">
        <v>127</v>
      </c>
      <c r="C15" s="15" t="s">
        <v>133</v>
      </c>
      <c r="D15" s="16">
        <v>72.17</v>
      </c>
    </row>
    <row r="16">
      <c r="A16" s="37">
        <v>44887.0</v>
      </c>
      <c r="B16" s="14" t="s">
        <v>124</v>
      </c>
      <c r="C16" s="15" t="s">
        <v>134</v>
      </c>
      <c r="D16" s="16">
        <v>19.99</v>
      </c>
    </row>
    <row r="17">
      <c r="A17" s="37">
        <v>44887.0</v>
      </c>
      <c r="B17" s="14" t="s">
        <v>124</v>
      </c>
      <c r="C17" s="15" t="s">
        <v>134</v>
      </c>
      <c r="D17" s="16">
        <v>39.98</v>
      </c>
    </row>
    <row r="18">
      <c r="A18" s="37">
        <v>44895.0</v>
      </c>
      <c r="B18" s="14" t="s">
        <v>124</v>
      </c>
      <c r="C18" s="15" t="s">
        <v>135</v>
      </c>
      <c r="D18" s="16">
        <v>20.0</v>
      </c>
    </row>
    <row r="19">
      <c r="A19" s="37">
        <v>44895.0</v>
      </c>
      <c r="B19" s="14" t="s">
        <v>6</v>
      </c>
      <c r="C19" s="15" t="s">
        <v>103</v>
      </c>
      <c r="D19" s="16">
        <v>108.49</v>
      </c>
    </row>
    <row r="20">
      <c r="A20" s="37">
        <v>44898.0</v>
      </c>
      <c r="B20" s="14" t="s">
        <v>124</v>
      </c>
      <c r="C20" s="15" t="s">
        <v>125</v>
      </c>
      <c r="D20" s="16">
        <v>29.11</v>
      </c>
    </row>
    <row r="21">
      <c r="A21" s="9">
        <v>44917.0</v>
      </c>
      <c r="B21" s="10" t="s">
        <v>124</v>
      </c>
      <c r="C21" s="11" t="s">
        <v>134</v>
      </c>
      <c r="D21" s="12">
        <v>19.99</v>
      </c>
      <c r="E21" s="57"/>
    </row>
    <row r="22">
      <c r="A22" s="37">
        <v>44951.0</v>
      </c>
      <c r="B22" s="14" t="s">
        <v>124</v>
      </c>
      <c r="C22" s="15" t="s">
        <v>134</v>
      </c>
      <c r="D22" s="16">
        <v>19.99</v>
      </c>
    </row>
    <row r="23">
      <c r="A23" s="37">
        <v>44951.0</v>
      </c>
      <c r="B23" s="14" t="s">
        <v>124</v>
      </c>
      <c r="C23" s="15" t="s">
        <v>125</v>
      </c>
      <c r="D23" s="16">
        <v>29.11</v>
      </c>
    </row>
    <row r="24">
      <c r="A24" s="37">
        <v>44951.0</v>
      </c>
      <c r="B24" s="14" t="s">
        <v>127</v>
      </c>
      <c r="C24" s="15" t="s">
        <v>136</v>
      </c>
      <c r="D24" s="16">
        <f>29.11+183.41</f>
        <v>212.52</v>
      </c>
    </row>
    <row r="25">
      <c r="A25" s="37">
        <v>44951.0</v>
      </c>
      <c r="B25" s="14" t="s">
        <v>121</v>
      </c>
      <c r="C25" s="15" t="s">
        <v>137</v>
      </c>
      <c r="D25" s="16">
        <v>10070.0</v>
      </c>
      <c r="E25" s="15" t="s">
        <v>138</v>
      </c>
    </row>
    <row r="26">
      <c r="A26" s="37">
        <v>44967.0</v>
      </c>
      <c r="B26" s="14" t="s">
        <v>124</v>
      </c>
      <c r="C26" s="15" t="s">
        <v>139</v>
      </c>
      <c r="D26" s="16">
        <v>149.99</v>
      </c>
    </row>
    <row r="27">
      <c r="A27" s="37">
        <v>44988.0</v>
      </c>
      <c r="B27" s="14" t="s">
        <v>121</v>
      </c>
      <c r="C27" s="15" t="s">
        <v>137</v>
      </c>
      <c r="D27" s="70">
        <v>1141.56</v>
      </c>
      <c r="E27" s="15" t="s">
        <v>140</v>
      </c>
    </row>
    <row r="28">
      <c r="A28" s="37">
        <v>44988.0</v>
      </c>
      <c r="B28" s="14" t="s">
        <v>121</v>
      </c>
      <c r="C28" s="15" t="s">
        <v>141</v>
      </c>
      <c r="D28" s="15">
        <v>400.0</v>
      </c>
      <c r="E28" s="15" t="s">
        <v>142</v>
      </c>
    </row>
    <row r="29">
      <c r="A29" s="37">
        <v>44999.0</v>
      </c>
      <c r="B29" s="14" t="s">
        <v>124</v>
      </c>
      <c r="C29" s="15" t="s">
        <v>125</v>
      </c>
      <c r="D29" s="16">
        <v>29.11</v>
      </c>
    </row>
    <row r="30">
      <c r="A30" s="37">
        <v>44999.0</v>
      </c>
      <c r="B30" s="71" t="s">
        <v>130</v>
      </c>
      <c r="C30" s="15" t="s">
        <v>143</v>
      </c>
      <c r="D30" s="15">
        <v>26.87</v>
      </c>
      <c r="E30" s="15" t="s">
        <v>144</v>
      </c>
    </row>
    <row r="31">
      <c r="A31" s="37">
        <v>44999.0</v>
      </c>
      <c r="B31" s="14" t="s">
        <v>124</v>
      </c>
      <c r="C31" s="15" t="s">
        <v>145</v>
      </c>
      <c r="D31" s="15">
        <v>58.59</v>
      </c>
    </row>
    <row r="32">
      <c r="A32" s="37">
        <v>45128.0</v>
      </c>
      <c r="B32" s="14" t="s">
        <v>112</v>
      </c>
      <c r="C32" s="15" t="s">
        <v>146</v>
      </c>
      <c r="D32" s="16">
        <v>44.78</v>
      </c>
    </row>
    <row r="33">
      <c r="A33" s="37">
        <v>45136.0</v>
      </c>
      <c r="B33" s="14" t="s">
        <v>124</v>
      </c>
      <c r="C33" s="15" t="s">
        <v>147</v>
      </c>
      <c r="D33" s="16">
        <v>104.99</v>
      </c>
    </row>
    <row r="34">
      <c r="A34" s="42"/>
      <c r="B34" s="27"/>
      <c r="D34" s="24"/>
    </row>
    <row r="35">
      <c r="A35" s="42"/>
      <c r="B35" s="27"/>
      <c r="D35" s="24"/>
    </row>
    <row r="36">
      <c r="A36" s="42"/>
      <c r="B36" s="27"/>
      <c r="D36" s="24"/>
    </row>
    <row r="37">
      <c r="A37" s="42"/>
      <c r="B37" s="27"/>
      <c r="C37" s="28" t="s">
        <v>34</v>
      </c>
      <c r="D37" s="24">
        <f>SUM(D3:D27)</f>
        <v>16937.01</v>
      </c>
    </row>
    <row r="38">
      <c r="A38" s="42"/>
      <c r="B38" s="27"/>
      <c r="D38" s="24"/>
    </row>
    <row r="39">
      <c r="A39" s="42"/>
      <c r="B39" s="27"/>
      <c r="D39" s="24"/>
    </row>
    <row r="40">
      <c r="A40" s="42"/>
      <c r="B40" s="27"/>
      <c r="D40" s="24"/>
    </row>
    <row r="41">
      <c r="A41" s="42"/>
      <c r="B41" s="27"/>
      <c r="D41" s="24"/>
    </row>
    <row r="42">
      <c r="A42" s="42"/>
      <c r="B42" s="27"/>
      <c r="D42" s="24"/>
    </row>
    <row r="43">
      <c r="A43" s="42"/>
      <c r="B43" s="27"/>
      <c r="D43" s="24"/>
    </row>
    <row r="44">
      <c r="A44" s="42"/>
      <c r="B44" s="27"/>
      <c r="D44" s="24"/>
    </row>
    <row r="45">
      <c r="A45" s="42"/>
      <c r="B45" s="27"/>
      <c r="D45" s="24"/>
    </row>
    <row r="46">
      <c r="A46" s="42"/>
      <c r="B46" s="27"/>
      <c r="D46" s="24"/>
    </row>
    <row r="47">
      <c r="A47" s="42"/>
      <c r="B47" s="27"/>
      <c r="D47" s="24"/>
    </row>
    <row r="48">
      <c r="A48" s="42"/>
      <c r="B48" s="27"/>
      <c r="D48" s="24"/>
    </row>
    <row r="49">
      <c r="A49" s="42"/>
      <c r="B49" s="27"/>
      <c r="D49" s="24"/>
    </row>
    <row r="50">
      <c r="A50" s="42"/>
      <c r="B50" s="27"/>
      <c r="D50" s="24"/>
    </row>
    <row r="51">
      <c r="A51" s="42"/>
      <c r="B51" s="27"/>
      <c r="D51" s="24"/>
    </row>
    <row r="52">
      <c r="A52" s="42"/>
      <c r="B52" s="27"/>
      <c r="D52" s="24"/>
    </row>
    <row r="53">
      <c r="A53" s="42"/>
      <c r="B53" s="27"/>
      <c r="D53" s="24"/>
    </row>
    <row r="54">
      <c r="A54" s="42"/>
      <c r="B54" s="27"/>
      <c r="D54" s="24"/>
    </row>
    <row r="55">
      <c r="A55" s="42"/>
      <c r="B55" s="27"/>
      <c r="D55" s="24"/>
    </row>
    <row r="56">
      <c r="A56" s="42"/>
      <c r="B56" s="27"/>
      <c r="D56" s="24"/>
    </row>
    <row r="57">
      <c r="A57" s="42"/>
      <c r="B57" s="27"/>
      <c r="D57" s="24"/>
    </row>
    <row r="58">
      <c r="A58" s="42"/>
      <c r="B58" s="27"/>
      <c r="D58" s="24"/>
    </row>
    <row r="59">
      <c r="A59" s="42"/>
      <c r="B59" s="27"/>
      <c r="D59" s="24"/>
    </row>
    <row r="60">
      <c r="A60" s="42"/>
      <c r="B60" s="27"/>
      <c r="D60" s="24"/>
    </row>
    <row r="61">
      <c r="A61" s="42"/>
      <c r="B61" s="27"/>
      <c r="D61" s="24"/>
    </row>
    <row r="62">
      <c r="A62" s="42"/>
      <c r="B62" s="27"/>
      <c r="D62" s="24"/>
    </row>
    <row r="63">
      <c r="A63" s="42"/>
      <c r="B63" s="27"/>
      <c r="D63" s="24"/>
    </row>
    <row r="64">
      <c r="A64" s="42"/>
      <c r="B64" s="27"/>
      <c r="D64" s="24"/>
    </row>
    <row r="65">
      <c r="A65" s="42"/>
      <c r="B65" s="27"/>
      <c r="D65" s="24"/>
    </row>
    <row r="66">
      <c r="A66" s="42"/>
      <c r="B66" s="27"/>
      <c r="D66" s="24"/>
    </row>
    <row r="67">
      <c r="A67" s="42"/>
      <c r="B67" s="27"/>
      <c r="D67" s="24"/>
    </row>
    <row r="68">
      <c r="A68" s="42"/>
      <c r="B68" s="27"/>
      <c r="D68" s="24"/>
    </row>
    <row r="69">
      <c r="A69" s="42"/>
      <c r="B69" s="27"/>
      <c r="D69" s="24"/>
    </row>
    <row r="70">
      <c r="A70" s="42"/>
      <c r="B70" s="27"/>
      <c r="D70" s="24"/>
    </row>
    <row r="71">
      <c r="A71" s="42"/>
      <c r="B71" s="27"/>
      <c r="D71" s="24"/>
    </row>
    <row r="72">
      <c r="A72" s="42"/>
      <c r="B72" s="27"/>
      <c r="D72" s="24"/>
    </row>
    <row r="73">
      <c r="A73" s="42"/>
      <c r="B73" s="27"/>
      <c r="D73" s="24"/>
    </row>
    <row r="74">
      <c r="A74" s="42"/>
      <c r="B74" s="27"/>
      <c r="D74" s="24"/>
    </row>
    <row r="75">
      <c r="A75" s="42"/>
      <c r="B75" s="27"/>
      <c r="D75" s="24"/>
    </row>
    <row r="76">
      <c r="A76" s="42"/>
      <c r="B76" s="27"/>
      <c r="D76" s="24"/>
    </row>
    <row r="77">
      <c r="A77" s="42"/>
      <c r="B77" s="27"/>
      <c r="D77" s="24"/>
    </row>
    <row r="78">
      <c r="A78" s="42"/>
      <c r="B78" s="27"/>
      <c r="D78" s="24"/>
    </row>
    <row r="79">
      <c r="A79" s="42"/>
      <c r="B79" s="27"/>
      <c r="D79" s="24"/>
    </row>
    <row r="80">
      <c r="A80" s="42"/>
      <c r="B80" s="27"/>
      <c r="D80" s="24"/>
    </row>
    <row r="81">
      <c r="A81" s="42"/>
      <c r="B81" s="27"/>
      <c r="D81" s="24"/>
    </row>
    <row r="82">
      <c r="A82" s="42"/>
      <c r="B82" s="27"/>
      <c r="D82" s="24"/>
    </row>
    <row r="83">
      <c r="A83" s="42"/>
      <c r="B83" s="27"/>
      <c r="D83" s="24"/>
    </row>
    <row r="84">
      <c r="A84" s="42"/>
      <c r="B84" s="27"/>
      <c r="D84" s="24"/>
    </row>
    <row r="85">
      <c r="A85" s="42"/>
      <c r="B85" s="27"/>
      <c r="D85" s="24"/>
    </row>
    <row r="86">
      <c r="A86" s="42"/>
      <c r="B86" s="27"/>
      <c r="D86" s="24"/>
    </row>
    <row r="87">
      <c r="A87" s="42"/>
      <c r="B87" s="27"/>
      <c r="D87" s="24"/>
    </row>
    <row r="88">
      <c r="A88" s="42"/>
      <c r="B88" s="27"/>
      <c r="D88" s="24"/>
    </row>
    <row r="89">
      <c r="A89" s="42"/>
      <c r="B89" s="27"/>
      <c r="D89" s="24"/>
    </row>
    <row r="90">
      <c r="A90" s="42"/>
      <c r="B90" s="27"/>
      <c r="D90" s="24"/>
    </row>
    <row r="91">
      <c r="A91" s="42"/>
      <c r="B91" s="27"/>
      <c r="D91" s="24"/>
    </row>
    <row r="92">
      <c r="A92" s="42"/>
      <c r="B92" s="27"/>
      <c r="D92" s="24"/>
    </row>
    <row r="93">
      <c r="A93" s="42"/>
      <c r="B93" s="27"/>
      <c r="D93" s="24"/>
    </row>
    <row r="94">
      <c r="A94" s="42"/>
      <c r="B94" s="27"/>
      <c r="D94" s="24"/>
    </row>
    <row r="95">
      <c r="A95" s="42"/>
      <c r="B95" s="27"/>
      <c r="D95" s="24"/>
    </row>
    <row r="96">
      <c r="A96" s="42"/>
      <c r="B96" s="27"/>
      <c r="D96" s="24"/>
    </row>
    <row r="97">
      <c r="A97" s="42"/>
      <c r="B97" s="27"/>
      <c r="D97" s="24"/>
    </row>
    <row r="98">
      <c r="A98" s="42"/>
      <c r="B98" s="27"/>
      <c r="D98" s="24"/>
    </row>
    <row r="99">
      <c r="A99" s="42"/>
      <c r="B99" s="27"/>
      <c r="D99" s="24"/>
    </row>
    <row r="100">
      <c r="A100" s="42"/>
      <c r="B100" s="27"/>
      <c r="D100" s="24"/>
    </row>
    <row r="101">
      <c r="A101" s="42"/>
      <c r="B101" s="27"/>
      <c r="D101" s="24"/>
    </row>
    <row r="102">
      <c r="A102" s="42"/>
      <c r="B102" s="27"/>
      <c r="D102" s="24"/>
    </row>
    <row r="103">
      <c r="A103" s="42"/>
      <c r="B103" s="27"/>
      <c r="D103" s="24"/>
    </row>
    <row r="104">
      <c r="A104" s="42"/>
      <c r="B104" s="27"/>
      <c r="D104" s="24"/>
    </row>
    <row r="105">
      <c r="A105" s="42"/>
      <c r="B105" s="27"/>
      <c r="D105" s="24"/>
    </row>
    <row r="106">
      <c r="A106" s="42"/>
      <c r="B106" s="27"/>
      <c r="D106" s="24"/>
    </row>
    <row r="107">
      <c r="A107" s="42"/>
      <c r="B107" s="27"/>
      <c r="D107" s="24"/>
    </row>
    <row r="108">
      <c r="A108" s="42"/>
      <c r="B108" s="27"/>
      <c r="D108" s="24"/>
    </row>
    <row r="109">
      <c r="A109" s="42"/>
      <c r="B109" s="27"/>
      <c r="D109" s="24"/>
    </row>
    <row r="110">
      <c r="A110" s="42"/>
      <c r="B110" s="27"/>
      <c r="D110" s="24"/>
    </row>
    <row r="111">
      <c r="A111" s="42"/>
      <c r="B111" s="27"/>
      <c r="D111" s="24"/>
    </row>
    <row r="112">
      <c r="A112" s="42"/>
      <c r="B112" s="27"/>
      <c r="D112" s="24"/>
    </row>
    <row r="113">
      <c r="A113" s="42"/>
      <c r="B113" s="27"/>
      <c r="D113" s="24"/>
    </row>
    <row r="114">
      <c r="A114" s="42"/>
      <c r="B114" s="27"/>
      <c r="D114" s="24"/>
    </row>
    <row r="115">
      <c r="A115" s="42"/>
      <c r="B115" s="27"/>
      <c r="D115" s="24"/>
    </row>
    <row r="116">
      <c r="A116" s="42"/>
      <c r="B116" s="27"/>
      <c r="D116" s="24"/>
    </row>
    <row r="117">
      <c r="A117" s="42"/>
      <c r="B117" s="27"/>
      <c r="D117" s="24"/>
    </row>
    <row r="118">
      <c r="A118" s="42"/>
      <c r="B118" s="27"/>
      <c r="D118" s="24"/>
    </row>
    <row r="119">
      <c r="A119" s="42"/>
      <c r="B119" s="27"/>
      <c r="D119" s="24"/>
    </row>
    <row r="120">
      <c r="A120" s="42"/>
      <c r="B120" s="27"/>
      <c r="D120" s="24"/>
    </row>
    <row r="121">
      <c r="A121" s="42"/>
      <c r="B121" s="27"/>
      <c r="D121" s="24"/>
    </row>
    <row r="122">
      <c r="A122" s="42"/>
      <c r="B122" s="27"/>
      <c r="D122" s="24"/>
    </row>
    <row r="123">
      <c r="A123" s="42"/>
      <c r="B123" s="27"/>
      <c r="D123" s="24"/>
    </row>
    <row r="124">
      <c r="A124" s="42"/>
      <c r="B124" s="27"/>
      <c r="D124" s="24"/>
    </row>
    <row r="125">
      <c r="A125" s="42"/>
      <c r="B125" s="27"/>
      <c r="D125" s="24"/>
    </row>
    <row r="126">
      <c r="A126" s="42"/>
      <c r="B126" s="27"/>
      <c r="D126" s="24"/>
    </row>
    <row r="127">
      <c r="A127" s="42"/>
      <c r="B127" s="27"/>
      <c r="D127" s="24"/>
    </row>
    <row r="128">
      <c r="A128" s="42"/>
      <c r="B128" s="27"/>
      <c r="D128" s="24"/>
    </row>
    <row r="129">
      <c r="A129" s="42"/>
      <c r="B129" s="27"/>
      <c r="D129" s="24"/>
    </row>
    <row r="130">
      <c r="A130" s="42"/>
      <c r="B130" s="27"/>
      <c r="D130" s="24"/>
    </row>
    <row r="131">
      <c r="A131" s="42"/>
      <c r="B131" s="27"/>
      <c r="D131" s="24"/>
    </row>
    <row r="132">
      <c r="A132" s="42"/>
      <c r="B132" s="27"/>
      <c r="D132" s="24"/>
    </row>
    <row r="133">
      <c r="A133" s="42"/>
      <c r="B133" s="27"/>
      <c r="D133" s="24"/>
    </row>
    <row r="134">
      <c r="A134" s="42"/>
      <c r="B134" s="27"/>
      <c r="D134" s="24"/>
    </row>
    <row r="135">
      <c r="A135" s="42"/>
      <c r="B135" s="27"/>
      <c r="D135" s="24"/>
    </row>
    <row r="136">
      <c r="A136" s="42"/>
      <c r="B136" s="27"/>
      <c r="D136" s="24"/>
    </row>
    <row r="137">
      <c r="A137" s="42"/>
      <c r="B137" s="27"/>
      <c r="D137" s="24"/>
    </row>
    <row r="138">
      <c r="A138" s="42"/>
      <c r="B138" s="27"/>
      <c r="D138" s="24"/>
    </row>
    <row r="139">
      <c r="A139" s="42"/>
      <c r="B139" s="27"/>
      <c r="D139" s="24"/>
    </row>
    <row r="140">
      <c r="A140" s="42"/>
      <c r="B140" s="27"/>
      <c r="D140" s="24"/>
    </row>
    <row r="141">
      <c r="A141" s="42"/>
      <c r="B141" s="27"/>
      <c r="D141" s="24"/>
    </row>
    <row r="142">
      <c r="A142" s="42"/>
      <c r="B142" s="27"/>
      <c r="D142" s="24"/>
    </row>
    <row r="143">
      <c r="A143" s="42"/>
      <c r="B143" s="27"/>
      <c r="D143" s="24"/>
    </row>
    <row r="144">
      <c r="A144" s="42"/>
      <c r="B144" s="27"/>
      <c r="D144" s="24"/>
    </row>
    <row r="145">
      <c r="A145" s="42"/>
      <c r="B145" s="27"/>
      <c r="D145" s="24"/>
    </row>
    <row r="146">
      <c r="A146" s="42"/>
      <c r="B146" s="27"/>
      <c r="D146" s="24"/>
    </row>
    <row r="147">
      <c r="A147" s="42"/>
      <c r="B147" s="27"/>
      <c r="D147" s="24"/>
    </row>
    <row r="148">
      <c r="A148" s="42"/>
      <c r="B148" s="27"/>
      <c r="D148" s="24"/>
    </row>
    <row r="149">
      <c r="A149" s="42"/>
      <c r="B149" s="27"/>
      <c r="D149" s="24"/>
    </row>
    <row r="150">
      <c r="A150" s="42"/>
      <c r="B150" s="27"/>
      <c r="D150" s="24"/>
    </row>
    <row r="151">
      <c r="A151" s="42"/>
      <c r="B151" s="27"/>
      <c r="D151" s="24"/>
    </row>
    <row r="152">
      <c r="A152" s="42"/>
      <c r="B152" s="27"/>
      <c r="D152" s="24"/>
    </row>
    <row r="153">
      <c r="A153" s="42"/>
      <c r="B153" s="27"/>
      <c r="D153" s="24"/>
    </row>
    <row r="154">
      <c r="A154" s="42"/>
      <c r="B154" s="27"/>
      <c r="D154" s="24"/>
    </row>
    <row r="155">
      <c r="A155" s="42"/>
      <c r="B155" s="27"/>
      <c r="D155" s="24"/>
    </row>
    <row r="156">
      <c r="A156" s="42"/>
      <c r="B156" s="27"/>
      <c r="D156" s="24"/>
    </row>
    <row r="157">
      <c r="A157" s="42"/>
      <c r="B157" s="27"/>
      <c r="D157" s="24"/>
    </row>
    <row r="158">
      <c r="A158" s="42"/>
      <c r="B158" s="27"/>
      <c r="D158" s="24"/>
    </row>
    <row r="159">
      <c r="A159" s="42"/>
      <c r="B159" s="27"/>
      <c r="D159" s="24"/>
    </row>
    <row r="160">
      <c r="A160" s="42"/>
      <c r="B160" s="27"/>
      <c r="D160" s="24"/>
    </row>
    <row r="161">
      <c r="A161" s="42"/>
      <c r="B161" s="27"/>
      <c r="D161" s="24"/>
    </row>
    <row r="162">
      <c r="A162" s="42"/>
      <c r="B162" s="27"/>
      <c r="D162" s="24"/>
    </row>
    <row r="163">
      <c r="A163" s="42"/>
      <c r="B163" s="27"/>
      <c r="D163" s="24"/>
    </row>
    <row r="164">
      <c r="A164" s="42"/>
      <c r="B164" s="27"/>
      <c r="D164" s="24"/>
    </row>
    <row r="165">
      <c r="A165" s="42"/>
      <c r="B165" s="27"/>
      <c r="D165" s="24"/>
    </row>
    <row r="166">
      <c r="A166" s="42"/>
      <c r="B166" s="27"/>
      <c r="D166" s="24"/>
    </row>
    <row r="167">
      <c r="A167" s="42"/>
      <c r="B167" s="27"/>
      <c r="D167" s="24"/>
    </row>
    <row r="168">
      <c r="A168" s="42"/>
      <c r="B168" s="27"/>
      <c r="D168" s="24"/>
    </row>
    <row r="169">
      <c r="A169" s="42"/>
      <c r="B169" s="27"/>
      <c r="D169" s="24"/>
    </row>
    <row r="170">
      <c r="A170" s="42"/>
      <c r="B170" s="27"/>
      <c r="D170" s="24"/>
    </row>
    <row r="171">
      <c r="A171" s="42"/>
      <c r="B171" s="27"/>
      <c r="D171" s="24"/>
    </row>
    <row r="172">
      <c r="A172" s="42"/>
      <c r="B172" s="27"/>
      <c r="D172" s="24"/>
    </row>
    <row r="173">
      <c r="A173" s="42"/>
      <c r="B173" s="27"/>
      <c r="D173" s="24"/>
    </row>
    <row r="174">
      <c r="A174" s="42"/>
      <c r="B174" s="27"/>
      <c r="D174" s="24"/>
    </row>
    <row r="175">
      <c r="A175" s="42"/>
      <c r="B175" s="27"/>
      <c r="D175" s="24"/>
    </row>
    <row r="176">
      <c r="A176" s="42"/>
      <c r="B176" s="27"/>
      <c r="D176" s="24"/>
    </row>
    <row r="177">
      <c r="A177" s="42"/>
      <c r="B177" s="27"/>
      <c r="D177" s="24"/>
    </row>
    <row r="178">
      <c r="A178" s="42"/>
      <c r="B178" s="27"/>
      <c r="D178" s="24"/>
    </row>
    <row r="179">
      <c r="A179" s="42"/>
      <c r="B179" s="27"/>
      <c r="D179" s="24"/>
    </row>
    <row r="180">
      <c r="A180" s="42"/>
      <c r="B180" s="27"/>
      <c r="D180" s="24"/>
    </row>
    <row r="181">
      <c r="A181" s="42"/>
      <c r="B181" s="27"/>
      <c r="D181" s="24"/>
    </row>
    <row r="182">
      <c r="A182" s="42"/>
      <c r="B182" s="27"/>
      <c r="D182" s="24"/>
    </row>
    <row r="183">
      <c r="A183" s="42"/>
      <c r="B183" s="27"/>
      <c r="D183" s="24"/>
    </row>
    <row r="184">
      <c r="A184" s="42"/>
      <c r="B184" s="27"/>
      <c r="D184" s="24"/>
    </row>
    <row r="185">
      <c r="A185" s="42"/>
      <c r="B185" s="27"/>
      <c r="D185" s="24"/>
    </row>
    <row r="186">
      <c r="A186" s="42"/>
      <c r="B186" s="27"/>
      <c r="D186" s="24"/>
    </row>
    <row r="187">
      <c r="A187" s="42"/>
      <c r="B187" s="27"/>
      <c r="D187" s="24"/>
    </row>
    <row r="188">
      <c r="A188" s="42"/>
      <c r="B188" s="27"/>
      <c r="D188" s="24"/>
    </row>
    <row r="189">
      <c r="A189" s="42"/>
      <c r="B189" s="27"/>
      <c r="D189" s="24"/>
    </row>
    <row r="190">
      <c r="A190" s="42"/>
      <c r="B190" s="27"/>
      <c r="D190" s="24"/>
    </row>
    <row r="191">
      <c r="A191" s="42"/>
      <c r="B191" s="27"/>
      <c r="D191" s="24"/>
    </row>
    <row r="192">
      <c r="A192" s="42"/>
      <c r="B192" s="27"/>
      <c r="D192" s="24"/>
    </row>
    <row r="193">
      <c r="A193" s="42"/>
      <c r="B193" s="27"/>
      <c r="D193" s="24"/>
    </row>
    <row r="194">
      <c r="A194" s="42"/>
      <c r="B194" s="27"/>
      <c r="D194" s="24"/>
    </row>
    <row r="195">
      <c r="A195" s="42"/>
      <c r="B195" s="27"/>
      <c r="D195" s="24"/>
    </row>
    <row r="196">
      <c r="A196" s="42"/>
      <c r="B196" s="27"/>
      <c r="D196" s="24"/>
    </row>
    <row r="197">
      <c r="A197" s="42"/>
      <c r="B197" s="27"/>
      <c r="D197" s="24"/>
    </row>
    <row r="198">
      <c r="A198" s="42"/>
      <c r="B198" s="27"/>
      <c r="D198" s="24"/>
    </row>
    <row r="199">
      <c r="A199" s="42"/>
      <c r="B199" s="27"/>
      <c r="D199" s="24"/>
    </row>
    <row r="200">
      <c r="A200" s="42"/>
      <c r="B200" s="27"/>
      <c r="D200" s="24"/>
    </row>
    <row r="201">
      <c r="A201" s="42"/>
      <c r="B201" s="27"/>
      <c r="D201" s="24"/>
    </row>
    <row r="202">
      <c r="A202" s="42"/>
      <c r="B202" s="27"/>
      <c r="D202" s="24"/>
    </row>
    <row r="203">
      <c r="A203" s="42"/>
      <c r="B203" s="27"/>
      <c r="D203" s="24"/>
    </row>
    <row r="204">
      <c r="A204" s="42"/>
      <c r="B204" s="27"/>
      <c r="D204" s="24"/>
    </row>
    <row r="205">
      <c r="A205" s="42"/>
      <c r="B205" s="27"/>
      <c r="D205" s="24"/>
    </row>
    <row r="206">
      <c r="A206" s="42"/>
      <c r="B206" s="27"/>
      <c r="D206" s="24"/>
    </row>
    <row r="207">
      <c r="A207" s="42"/>
      <c r="B207" s="27"/>
      <c r="D207" s="24"/>
    </row>
    <row r="208">
      <c r="A208" s="42"/>
      <c r="B208" s="27"/>
      <c r="D208" s="24"/>
    </row>
    <row r="209">
      <c r="A209" s="42"/>
      <c r="B209" s="27"/>
      <c r="D209" s="24"/>
    </row>
    <row r="210">
      <c r="A210" s="42"/>
      <c r="B210" s="27"/>
      <c r="D210" s="24"/>
    </row>
    <row r="211">
      <c r="A211" s="42"/>
      <c r="B211" s="27"/>
      <c r="D211" s="24"/>
    </row>
    <row r="212">
      <c r="A212" s="42"/>
      <c r="B212" s="27"/>
      <c r="D212" s="24"/>
    </row>
    <row r="213">
      <c r="A213" s="42"/>
      <c r="B213" s="27"/>
      <c r="D213" s="24"/>
    </row>
    <row r="214">
      <c r="A214" s="42"/>
      <c r="B214" s="27"/>
      <c r="D214" s="24"/>
    </row>
    <row r="215">
      <c r="A215" s="42"/>
      <c r="B215" s="27"/>
      <c r="D215" s="24"/>
    </row>
    <row r="216">
      <c r="A216" s="42"/>
      <c r="B216" s="27"/>
      <c r="D216" s="24"/>
    </row>
    <row r="217">
      <c r="A217" s="42"/>
      <c r="B217" s="27"/>
      <c r="D217" s="24"/>
    </row>
    <row r="218">
      <c r="A218" s="42"/>
      <c r="B218" s="27"/>
      <c r="D218" s="24"/>
    </row>
    <row r="219">
      <c r="A219" s="42"/>
      <c r="B219" s="27"/>
      <c r="D219" s="24"/>
    </row>
    <row r="220">
      <c r="A220" s="42"/>
      <c r="B220" s="27"/>
      <c r="D220" s="24"/>
    </row>
    <row r="221">
      <c r="A221" s="42"/>
      <c r="B221" s="27"/>
      <c r="D221" s="24"/>
    </row>
    <row r="222">
      <c r="A222" s="42"/>
      <c r="B222" s="27"/>
      <c r="D222" s="24"/>
    </row>
    <row r="223">
      <c r="A223" s="42"/>
      <c r="B223" s="27"/>
      <c r="D223" s="24"/>
    </row>
    <row r="224">
      <c r="A224" s="42"/>
      <c r="B224" s="27"/>
      <c r="D224" s="24"/>
    </row>
    <row r="225">
      <c r="A225" s="42"/>
      <c r="B225" s="27"/>
      <c r="D225" s="24"/>
    </row>
    <row r="226">
      <c r="A226" s="42"/>
      <c r="B226" s="27"/>
      <c r="D226" s="24"/>
    </row>
    <row r="227">
      <c r="A227" s="42"/>
      <c r="B227" s="27"/>
      <c r="D227" s="24"/>
    </row>
    <row r="228">
      <c r="A228" s="42"/>
      <c r="B228" s="27"/>
      <c r="D228" s="24"/>
    </row>
    <row r="229">
      <c r="A229" s="42"/>
      <c r="B229" s="27"/>
      <c r="D229" s="24"/>
    </row>
    <row r="230">
      <c r="A230" s="42"/>
      <c r="B230" s="27"/>
      <c r="D230" s="24"/>
    </row>
    <row r="231">
      <c r="A231" s="42"/>
      <c r="B231" s="27"/>
      <c r="D231" s="24"/>
    </row>
    <row r="232">
      <c r="A232" s="42"/>
      <c r="B232" s="27"/>
      <c r="D232" s="24"/>
    </row>
    <row r="233">
      <c r="A233" s="42"/>
      <c r="B233" s="27"/>
      <c r="D233" s="24"/>
    </row>
    <row r="234">
      <c r="A234" s="42"/>
      <c r="B234" s="27"/>
      <c r="D234" s="24"/>
    </row>
    <row r="235">
      <c r="A235" s="42"/>
      <c r="B235" s="27"/>
      <c r="D235" s="24"/>
    </row>
    <row r="236">
      <c r="A236" s="42"/>
      <c r="B236" s="27"/>
      <c r="D236" s="24"/>
    </row>
    <row r="237">
      <c r="A237" s="42"/>
      <c r="B237" s="27"/>
      <c r="D237" s="24"/>
    </row>
    <row r="238">
      <c r="A238" s="42"/>
      <c r="B238" s="27"/>
      <c r="D238" s="24"/>
    </row>
    <row r="239">
      <c r="A239" s="42"/>
      <c r="B239" s="27"/>
      <c r="D239" s="24"/>
    </row>
    <row r="240">
      <c r="A240" s="42"/>
      <c r="B240" s="27"/>
      <c r="D240" s="24"/>
    </row>
    <row r="241">
      <c r="A241" s="42"/>
      <c r="B241" s="27"/>
      <c r="D241" s="24"/>
    </row>
    <row r="242">
      <c r="A242" s="42"/>
      <c r="B242" s="27"/>
      <c r="D242" s="24"/>
    </row>
    <row r="243">
      <c r="A243" s="42"/>
      <c r="B243" s="27"/>
      <c r="D243" s="24"/>
    </row>
    <row r="244">
      <c r="A244" s="42"/>
      <c r="B244" s="27"/>
      <c r="D244" s="24"/>
    </row>
    <row r="245">
      <c r="A245" s="42"/>
      <c r="B245" s="27"/>
      <c r="D245" s="24"/>
    </row>
    <row r="246">
      <c r="A246" s="42"/>
      <c r="B246" s="27"/>
      <c r="D246" s="24"/>
    </row>
    <row r="247">
      <c r="A247" s="42"/>
      <c r="B247" s="27"/>
      <c r="D247" s="24"/>
    </row>
    <row r="248">
      <c r="A248" s="42"/>
      <c r="B248" s="27"/>
      <c r="D248" s="24"/>
    </row>
    <row r="249">
      <c r="A249" s="42"/>
      <c r="B249" s="27"/>
      <c r="D249" s="24"/>
    </row>
    <row r="250">
      <c r="A250" s="42"/>
      <c r="B250" s="27"/>
      <c r="D250" s="24"/>
    </row>
    <row r="251">
      <c r="A251" s="42"/>
      <c r="B251" s="27"/>
      <c r="D251" s="24"/>
    </row>
    <row r="252">
      <c r="A252" s="42"/>
      <c r="B252" s="27"/>
      <c r="D252" s="24"/>
    </row>
    <row r="253">
      <c r="A253" s="42"/>
      <c r="B253" s="27"/>
      <c r="D253" s="24"/>
    </row>
    <row r="254">
      <c r="A254" s="42"/>
      <c r="B254" s="27"/>
      <c r="D254" s="24"/>
    </row>
    <row r="255">
      <c r="A255" s="42"/>
      <c r="B255" s="27"/>
      <c r="D255" s="24"/>
    </row>
    <row r="256">
      <c r="A256" s="42"/>
      <c r="B256" s="27"/>
      <c r="D256" s="24"/>
    </row>
    <row r="257">
      <c r="A257" s="42"/>
      <c r="B257" s="27"/>
      <c r="D257" s="24"/>
    </row>
    <row r="258">
      <c r="A258" s="42"/>
      <c r="B258" s="27"/>
      <c r="D258" s="24"/>
    </row>
    <row r="259">
      <c r="A259" s="42"/>
      <c r="B259" s="27"/>
      <c r="D259" s="24"/>
    </row>
    <row r="260">
      <c r="A260" s="42"/>
      <c r="B260" s="27"/>
      <c r="D260" s="24"/>
    </row>
    <row r="261">
      <c r="A261" s="42"/>
      <c r="B261" s="27"/>
      <c r="D261" s="24"/>
    </row>
    <row r="262">
      <c r="A262" s="42"/>
      <c r="B262" s="27"/>
      <c r="D262" s="24"/>
    </row>
    <row r="263">
      <c r="A263" s="42"/>
      <c r="B263" s="27"/>
      <c r="D263" s="24"/>
    </row>
    <row r="264">
      <c r="A264" s="42"/>
      <c r="B264" s="27"/>
      <c r="D264" s="24"/>
    </row>
    <row r="265">
      <c r="A265" s="42"/>
      <c r="B265" s="27"/>
      <c r="D265" s="24"/>
    </row>
    <row r="266">
      <c r="A266" s="42"/>
      <c r="B266" s="27"/>
      <c r="D266" s="24"/>
    </row>
    <row r="267">
      <c r="A267" s="42"/>
      <c r="B267" s="27"/>
      <c r="D267" s="24"/>
    </row>
    <row r="268">
      <c r="A268" s="42"/>
      <c r="B268" s="27"/>
      <c r="D268" s="24"/>
    </row>
    <row r="269">
      <c r="A269" s="42"/>
      <c r="B269" s="27"/>
      <c r="D269" s="24"/>
    </row>
    <row r="270">
      <c r="A270" s="42"/>
      <c r="B270" s="27"/>
      <c r="D270" s="24"/>
    </row>
    <row r="271">
      <c r="A271" s="42"/>
      <c r="B271" s="27"/>
      <c r="D271" s="24"/>
    </row>
    <row r="272">
      <c r="A272" s="42"/>
      <c r="B272" s="27"/>
      <c r="D272" s="24"/>
    </row>
    <row r="273">
      <c r="A273" s="42"/>
      <c r="B273" s="27"/>
      <c r="D273" s="24"/>
    </row>
    <row r="274">
      <c r="A274" s="42"/>
      <c r="B274" s="27"/>
      <c r="D274" s="24"/>
    </row>
    <row r="275">
      <c r="A275" s="42"/>
      <c r="B275" s="27"/>
      <c r="D275" s="24"/>
    </row>
    <row r="276">
      <c r="A276" s="42"/>
      <c r="B276" s="27"/>
      <c r="D276" s="24"/>
    </row>
    <row r="277">
      <c r="A277" s="42"/>
      <c r="B277" s="27"/>
      <c r="D277" s="24"/>
    </row>
    <row r="278">
      <c r="A278" s="42"/>
      <c r="B278" s="27"/>
      <c r="D278" s="24"/>
    </row>
    <row r="279">
      <c r="A279" s="42"/>
      <c r="B279" s="27"/>
      <c r="D279" s="24"/>
    </row>
    <row r="280">
      <c r="A280" s="42"/>
      <c r="B280" s="27"/>
      <c r="D280" s="24"/>
    </row>
    <row r="281">
      <c r="A281" s="42"/>
      <c r="B281" s="27"/>
      <c r="D281" s="24"/>
    </row>
    <row r="282">
      <c r="A282" s="42"/>
      <c r="B282" s="27"/>
      <c r="D282" s="24"/>
    </row>
    <row r="283">
      <c r="A283" s="42"/>
      <c r="B283" s="27"/>
      <c r="D283" s="24"/>
    </row>
    <row r="284">
      <c r="A284" s="42"/>
      <c r="B284" s="27"/>
      <c r="D284" s="24"/>
    </row>
    <row r="285">
      <c r="A285" s="42"/>
      <c r="B285" s="27"/>
      <c r="D285" s="24"/>
    </row>
    <row r="286">
      <c r="A286" s="42"/>
      <c r="B286" s="27"/>
      <c r="D286" s="24"/>
    </row>
    <row r="287">
      <c r="A287" s="42"/>
      <c r="B287" s="27"/>
      <c r="D287" s="24"/>
    </row>
    <row r="288">
      <c r="A288" s="42"/>
      <c r="B288" s="27"/>
      <c r="D288" s="24"/>
    </row>
    <row r="289">
      <c r="A289" s="42"/>
      <c r="B289" s="27"/>
      <c r="D289" s="24"/>
    </row>
    <row r="290">
      <c r="A290" s="42"/>
      <c r="B290" s="27"/>
      <c r="D290" s="24"/>
    </row>
    <row r="291">
      <c r="A291" s="42"/>
      <c r="B291" s="27"/>
      <c r="D291" s="24"/>
    </row>
    <row r="292">
      <c r="A292" s="42"/>
      <c r="B292" s="27"/>
      <c r="D292" s="24"/>
    </row>
    <row r="293">
      <c r="A293" s="42"/>
      <c r="B293" s="27"/>
      <c r="D293" s="24"/>
    </row>
    <row r="294">
      <c r="A294" s="42"/>
      <c r="B294" s="27"/>
      <c r="D294" s="24"/>
    </row>
    <row r="295">
      <c r="A295" s="42"/>
      <c r="B295" s="27"/>
      <c r="D295" s="24"/>
    </row>
    <row r="296">
      <c r="A296" s="42"/>
      <c r="B296" s="27"/>
      <c r="D296" s="24"/>
    </row>
    <row r="297">
      <c r="A297" s="42"/>
      <c r="B297" s="27"/>
      <c r="D297" s="24"/>
    </row>
    <row r="298">
      <c r="A298" s="42"/>
      <c r="B298" s="27"/>
      <c r="D298" s="24"/>
    </row>
    <row r="299">
      <c r="A299" s="42"/>
      <c r="B299" s="27"/>
      <c r="D299" s="24"/>
    </row>
    <row r="300">
      <c r="A300" s="42"/>
      <c r="B300" s="27"/>
      <c r="D300" s="24"/>
    </row>
    <row r="301">
      <c r="A301" s="42"/>
      <c r="B301" s="27"/>
      <c r="D301" s="24"/>
    </row>
    <row r="302">
      <c r="A302" s="42"/>
      <c r="B302" s="27"/>
      <c r="D302" s="24"/>
    </row>
    <row r="303">
      <c r="A303" s="42"/>
      <c r="B303" s="27"/>
      <c r="D303" s="24"/>
    </row>
    <row r="304">
      <c r="A304" s="42"/>
      <c r="B304" s="27"/>
      <c r="D304" s="24"/>
    </row>
    <row r="305">
      <c r="A305" s="42"/>
      <c r="B305" s="27"/>
      <c r="D305" s="24"/>
    </row>
    <row r="306">
      <c r="A306" s="42"/>
      <c r="B306" s="27"/>
      <c r="D306" s="24"/>
    </row>
    <row r="307">
      <c r="A307" s="42"/>
      <c r="B307" s="27"/>
      <c r="D307" s="24"/>
    </row>
    <row r="308">
      <c r="A308" s="42"/>
      <c r="B308" s="27"/>
      <c r="D308" s="24"/>
    </row>
    <row r="309">
      <c r="A309" s="42"/>
      <c r="B309" s="27"/>
      <c r="D309" s="24"/>
    </row>
    <row r="310">
      <c r="A310" s="42"/>
      <c r="B310" s="27"/>
      <c r="D310" s="24"/>
    </row>
    <row r="311">
      <c r="A311" s="42"/>
      <c r="B311" s="27"/>
      <c r="D311" s="24"/>
    </row>
    <row r="312">
      <c r="A312" s="42"/>
      <c r="B312" s="27"/>
      <c r="D312" s="24"/>
    </row>
    <row r="313">
      <c r="A313" s="42"/>
      <c r="B313" s="27"/>
      <c r="D313" s="24"/>
    </row>
    <row r="314">
      <c r="A314" s="42"/>
      <c r="B314" s="27"/>
      <c r="D314" s="24"/>
    </row>
    <row r="315">
      <c r="A315" s="42"/>
      <c r="B315" s="27"/>
      <c r="D315" s="24"/>
    </row>
    <row r="316">
      <c r="A316" s="42"/>
      <c r="B316" s="27"/>
      <c r="D316" s="24"/>
    </row>
    <row r="317">
      <c r="A317" s="42"/>
      <c r="B317" s="27"/>
      <c r="D317" s="24"/>
    </row>
    <row r="318">
      <c r="A318" s="42"/>
      <c r="B318" s="27"/>
      <c r="D318" s="24"/>
    </row>
    <row r="319">
      <c r="A319" s="42"/>
      <c r="B319" s="27"/>
      <c r="D319" s="24"/>
    </row>
    <row r="320">
      <c r="A320" s="42"/>
      <c r="B320" s="27"/>
      <c r="D320" s="24"/>
    </row>
    <row r="321">
      <c r="A321" s="42"/>
      <c r="B321" s="27"/>
      <c r="D321" s="24"/>
    </row>
    <row r="322">
      <c r="A322" s="42"/>
      <c r="B322" s="27"/>
      <c r="D322" s="24"/>
    </row>
    <row r="323">
      <c r="A323" s="42"/>
      <c r="B323" s="27"/>
      <c r="D323" s="24"/>
    </row>
    <row r="324">
      <c r="A324" s="42"/>
      <c r="B324" s="27"/>
      <c r="D324" s="24"/>
    </row>
    <row r="325">
      <c r="A325" s="42"/>
      <c r="B325" s="27"/>
      <c r="D325" s="24"/>
    </row>
    <row r="326">
      <c r="A326" s="42"/>
      <c r="B326" s="27"/>
      <c r="D326" s="24"/>
    </row>
    <row r="327">
      <c r="A327" s="42"/>
      <c r="B327" s="27"/>
      <c r="D327" s="24"/>
    </row>
    <row r="328">
      <c r="A328" s="42"/>
      <c r="B328" s="27"/>
      <c r="D328" s="24"/>
    </row>
    <row r="329">
      <c r="A329" s="42"/>
      <c r="B329" s="27"/>
      <c r="D329" s="24"/>
    </row>
    <row r="330">
      <c r="A330" s="42"/>
      <c r="B330" s="27"/>
      <c r="D330" s="24"/>
    </row>
    <row r="331">
      <c r="A331" s="42"/>
      <c r="B331" s="27"/>
      <c r="D331" s="24"/>
    </row>
    <row r="332">
      <c r="A332" s="42"/>
      <c r="B332" s="27"/>
      <c r="D332" s="24"/>
    </row>
    <row r="333">
      <c r="A333" s="42"/>
      <c r="B333" s="27"/>
      <c r="D333" s="24"/>
    </row>
    <row r="334">
      <c r="A334" s="42"/>
      <c r="B334" s="27"/>
      <c r="D334" s="24"/>
    </row>
    <row r="335">
      <c r="A335" s="42"/>
      <c r="B335" s="27"/>
      <c r="D335" s="24"/>
    </row>
    <row r="336">
      <c r="A336" s="42"/>
      <c r="B336" s="27"/>
      <c r="D336" s="24"/>
    </row>
    <row r="337">
      <c r="A337" s="42"/>
      <c r="B337" s="27"/>
      <c r="D337" s="24"/>
    </row>
    <row r="338">
      <c r="A338" s="42"/>
      <c r="B338" s="27"/>
      <c r="D338" s="24"/>
    </row>
    <row r="339">
      <c r="A339" s="42"/>
      <c r="B339" s="27"/>
      <c r="D339" s="24"/>
    </row>
    <row r="340">
      <c r="A340" s="42"/>
      <c r="B340" s="27"/>
      <c r="D340" s="24"/>
    </row>
    <row r="341">
      <c r="A341" s="42"/>
      <c r="B341" s="27"/>
      <c r="D341" s="24"/>
    </row>
    <row r="342">
      <c r="A342" s="42"/>
      <c r="B342" s="27"/>
      <c r="D342" s="24"/>
    </row>
    <row r="343">
      <c r="A343" s="42"/>
      <c r="B343" s="27"/>
      <c r="D343" s="24"/>
    </row>
    <row r="344">
      <c r="A344" s="42"/>
      <c r="B344" s="27"/>
      <c r="D344" s="24"/>
    </row>
    <row r="345">
      <c r="A345" s="42"/>
      <c r="B345" s="27"/>
      <c r="D345" s="24"/>
    </row>
    <row r="346">
      <c r="A346" s="42"/>
      <c r="B346" s="27"/>
      <c r="D346" s="24"/>
    </row>
    <row r="347">
      <c r="A347" s="42"/>
      <c r="B347" s="27"/>
      <c r="D347" s="24"/>
    </row>
    <row r="348">
      <c r="A348" s="42"/>
      <c r="B348" s="27"/>
      <c r="D348" s="24"/>
    </row>
    <row r="349">
      <c r="A349" s="42"/>
      <c r="B349" s="27"/>
      <c r="D349" s="24"/>
    </row>
    <row r="350">
      <c r="A350" s="42"/>
      <c r="B350" s="27"/>
      <c r="D350" s="24"/>
    </row>
    <row r="351">
      <c r="A351" s="42"/>
      <c r="B351" s="27"/>
      <c r="D351" s="24"/>
    </row>
    <row r="352">
      <c r="A352" s="42"/>
      <c r="B352" s="27"/>
      <c r="D352" s="24"/>
    </row>
    <row r="353">
      <c r="A353" s="42"/>
      <c r="B353" s="27"/>
      <c r="D353" s="24"/>
    </row>
    <row r="354">
      <c r="A354" s="42"/>
      <c r="B354" s="27"/>
      <c r="D354" s="24"/>
    </row>
    <row r="355">
      <c r="A355" s="42"/>
      <c r="B355" s="27"/>
      <c r="D355" s="24"/>
    </row>
    <row r="356">
      <c r="A356" s="42"/>
      <c r="B356" s="27"/>
      <c r="D356" s="24"/>
    </row>
    <row r="357">
      <c r="A357" s="42"/>
      <c r="B357" s="27"/>
      <c r="D357" s="24"/>
    </row>
    <row r="358">
      <c r="A358" s="42"/>
      <c r="B358" s="27"/>
      <c r="D358" s="24"/>
    </row>
    <row r="359">
      <c r="A359" s="42"/>
      <c r="B359" s="27"/>
      <c r="D359" s="24"/>
    </row>
    <row r="360">
      <c r="A360" s="42"/>
      <c r="B360" s="27"/>
      <c r="D360" s="24"/>
    </row>
    <row r="361">
      <c r="A361" s="42"/>
      <c r="B361" s="27"/>
      <c r="D361" s="24"/>
    </row>
    <row r="362">
      <c r="A362" s="42"/>
      <c r="B362" s="27"/>
      <c r="D362" s="24"/>
    </row>
    <row r="363">
      <c r="A363" s="42"/>
      <c r="B363" s="27"/>
      <c r="D363" s="24"/>
    </row>
    <row r="364">
      <c r="A364" s="42"/>
      <c r="B364" s="27"/>
      <c r="D364" s="24"/>
    </row>
    <row r="365">
      <c r="A365" s="42"/>
      <c r="B365" s="27"/>
      <c r="D365" s="24"/>
    </row>
    <row r="366">
      <c r="A366" s="42"/>
      <c r="B366" s="27"/>
      <c r="D366" s="24"/>
    </row>
    <row r="367">
      <c r="A367" s="42"/>
      <c r="B367" s="27"/>
      <c r="D367" s="24"/>
    </row>
    <row r="368">
      <c r="A368" s="42"/>
      <c r="B368" s="27"/>
      <c r="D368" s="24"/>
    </row>
    <row r="369">
      <c r="A369" s="42"/>
      <c r="B369" s="27"/>
      <c r="D369" s="24"/>
    </row>
    <row r="370">
      <c r="A370" s="42"/>
      <c r="B370" s="27"/>
      <c r="D370" s="24"/>
    </row>
    <row r="371">
      <c r="A371" s="42"/>
      <c r="B371" s="27"/>
      <c r="D371" s="24"/>
    </row>
    <row r="372">
      <c r="A372" s="42"/>
      <c r="B372" s="27"/>
      <c r="D372" s="24"/>
    </row>
    <row r="373">
      <c r="A373" s="42"/>
      <c r="B373" s="27"/>
      <c r="D373" s="24"/>
    </row>
    <row r="374">
      <c r="A374" s="42"/>
      <c r="B374" s="27"/>
      <c r="D374" s="24"/>
    </row>
    <row r="375">
      <c r="A375" s="42"/>
      <c r="B375" s="27"/>
      <c r="D375" s="24"/>
    </row>
    <row r="376">
      <c r="A376" s="42"/>
      <c r="B376" s="27"/>
      <c r="D376" s="24"/>
    </row>
    <row r="377">
      <c r="A377" s="42"/>
      <c r="B377" s="27"/>
      <c r="D377" s="24"/>
    </row>
    <row r="378">
      <c r="A378" s="42"/>
      <c r="B378" s="27"/>
      <c r="D378" s="24"/>
    </row>
    <row r="379">
      <c r="A379" s="42"/>
      <c r="B379" s="27"/>
      <c r="D379" s="24"/>
    </row>
    <row r="380">
      <c r="A380" s="42"/>
      <c r="B380" s="27"/>
      <c r="D380" s="24"/>
    </row>
    <row r="381">
      <c r="A381" s="42"/>
      <c r="B381" s="27"/>
      <c r="D381" s="24"/>
    </row>
    <row r="382">
      <c r="A382" s="42"/>
      <c r="B382" s="27"/>
      <c r="D382" s="24"/>
    </row>
    <row r="383">
      <c r="A383" s="42"/>
      <c r="B383" s="27"/>
      <c r="D383" s="24"/>
    </row>
    <row r="384">
      <c r="A384" s="42"/>
      <c r="B384" s="27"/>
      <c r="D384" s="24"/>
    </row>
    <row r="385">
      <c r="A385" s="42"/>
      <c r="B385" s="27"/>
      <c r="D385" s="24"/>
    </row>
    <row r="386">
      <c r="A386" s="42"/>
      <c r="B386" s="27"/>
      <c r="D386" s="24"/>
    </row>
    <row r="387">
      <c r="A387" s="42"/>
      <c r="B387" s="27"/>
      <c r="D387" s="24"/>
    </row>
    <row r="388">
      <c r="A388" s="42"/>
      <c r="B388" s="27"/>
      <c r="D388" s="24"/>
    </row>
    <row r="389">
      <c r="A389" s="42"/>
      <c r="B389" s="27"/>
      <c r="D389" s="24"/>
    </row>
    <row r="390">
      <c r="A390" s="42"/>
      <c r="B390" s="27"/>
      <c r="D390" s="24"/>
    </row>
    <row r="391">
      <c r="A391" s="42"/>
      <c r="B391" s="27"/>
      <c r="D391" s="24"/>
    </row>
    <row r="392">
      <c r="A392" s="42"/>
      <c r="B392" s="27"/>
      <c r="D392" s="24"/>
    </row>
    <row r="393">
      <c r="A393" s="42"/>
      <c r="B393" s="27"/>
      <c r="D393" s="24"/>
    </row>
    <row r="394">
      <c r="A394" s="42"/>
      <c r="B394" s="27"/>
      <c r="D394" s="24"/>
    </row>
    <row r="395">
      <c r="A395" s="42"/>
      <c r="B395" s="27"/>
      <c r="D395" s="24"/>
    </row>
    <row r="396">
      <c r="A396" s="42"/>
      <c r="B396" s="27"/>
      <c r="D396" s="24"/>
    </row>
    <row r="397">
      <c r="A397" s="42"/>
      <c r="B397" s="27"/>
      <c r="D397" s="24"/>
    </row>
    <row r="398">
      <c r="A398" s="42"/>
      <c r="B398" s="27"/>
      <c r="D398" s="24"/>
    </row>
    <row r="399">
      <c r="A399" s="42"/>
      <c r="B399" s="27"/>
      <c r="D399" s="24"/>
    </row>
    <row r="400">
      <c r="A400" s="42"/>
      <c r="B400" s="27"/>
      <c r="D400" s="24"/>
    </row>
    <row r="401">
      <c r="A401" s="42"/>
      <c r="B401" s="27"/>
      <c r="D401" s="24"/>
    </row>
    <row r="402">
      <c r="A402" s="42"/>
      <c r="B402" s="27"/>
      <c r="D402" s="24"/>
    </row>
    <row r="403">
      <c r="A403" s="42"/>
      <c r="B403" s="27"/>
      <c r="D403" s="24"/>
    </row>
    <row r="404">
      <c r="A404" s="42"/>
      <c r="B404" s="27"/>
      <c r="D404" s="24"/>
    </row>
    <row r="405">
      <c r="A405" s="42"/>
      <c r="B405" s="27"/>
      <c r="D405" s="24"/>
    </row>
    <row r="406">
      <c r="A406" s="42"/>
      <c r="B406" s="27"/>
      <c r="D406" s="24"/>
    </row>
    <row r="407">
      <c r="A407" s="42"/>
      <c r="B407" s="27"/>
      <c r="D407" s="24"/>
    </row>
    <row r="408">
      <c r="A408" s="42"/>
      <c r="B408" s="27"/>
      <c r="D408" s="24"/>
    </row>
    <row r="409">
      <c r="A409" s="42"/>
      <c r="B409" s="27"/>
      <c r="D409" s="24"/>
    </row>
    <row r="410">
      <c r="A410" s="42"/>
      <c r="B410" s="27"/>
      <c r="D410" s="24"/>
    </row>
    <row r="411">
      <c r="A411" s="42"/>
      <c r="B411" s="27"/>
      <c r="D411" s="24"/>
    </row>
    <row r="412">
      <c r="A412" s="42"/>
      <c r="B412" s="27"/>
      <c r="D412" s="24"/>
    </row>
    <row r="413">
      <c r="A413" s="42"/>
      <c r="B413" s="27"/>
      <c r="D413" s="24"/>
    </row>
    <row r="414">
      <c r="A414" s="42"/>
      <c r="B414" s="27"/>
      <c r="D414" s="24"/>
    </row>
    <row r="415">
      <c r="A415" s="42"/>
      <c r="B415" s="27"/>
      <c r="D415" s="24"/>
    </row>
    <row r="416">
      <c r="A416" s="42"/>
      <c r="B416" s="27"/>
      <c r="D416" s="24"/>
    </row>
    <row r="417">
      <c r="A417" s="42"/>
      <c r="B417" s="27"/>
      <c r="D417" s="24"/>
    </row>
    <row r="418">
      <c r="A418" s="42"/>
      <c r="B418" s="27"/>
      <c r="D418" s="24"/>
    </row>
    <row r="419">
      <c r="A419" s="42"/>
      <c r="B419" s="27"/>
      <c r="D419" s="24"/>
    </row>
    <row r="420">
      <c r="A420" s="42"/>
      <c r="B420" s="27"/>
      <c r="D420" s="24"/>
    </row>
    <row r="421">
      <c r="A421" s="42"/>
      <c r="B421" s="27"/>
      <c r="D421" s="24"/>
    </row>
    <row r="422">
      <c r="A422" s="42"/>
      <c r="B422" s="27"/>
      <c r="D422" s="24"/>
    </row>
    <row r="423">
      <c r="A423" s="42"/>
      <c r="B423" s="27"/>
      <c r="D423" s="24"/>
    </row>
    <row r="424">
      <c r="A424" s="42"/>
      <c r="B424" s="27"/>
      <c r="D424" s="24"/>
    </row>
    <row r="425">
      <c r="A425" s="42"/>
      <c r="B425" s="27"/>
      <c r="D425" s="24"/>
    </row>
    <row r="426">
      <c r="A426" s="42"/>
      <c r="B426" s="27"/>
      <c r="D426" s="24"/>
    </row>
    <row r="427">
      <c r="A427" s="42"/>
      <c r="B427" s="27"/>
      <c r="D427" s="24"/>
    </row>
    <row r="428">
      <c r="A428" s="42"/>
      <c r="B428" s="27"/>
      <c r="D428" s="24"/>
    </row>
    <row r="429">
      <c r="A429" s="42"/>
      <c r="B429" s="27"/>
      <c r="D429" s="24"/>
    </row>
    <row r="430">
      <c r="A430" s="42"/>
      <c r="B430" s="27"/>
      <c r="D430" s="24"/>
    </row>
    <row r="431">
      <c r="A431" s="42"/>
      <c r="B431" s="27"/>
      <c r="D431" s="24"/>
    </row>
    <row r="432">
      <c r="A432" s="42"/>
      <c r="B432" s="27"/>
      <c r="D432" s="24"/>
    </row>
    <row r="433">
      <c r="A433" s="42"/>
      <c r="B433" s="27"/>
      <c r="D433" s="24"/>
    </row>
    <row r="434">
      <c r="A434" s="42"/>
      <c r="B434" s="27"/>
      <c r="D434" s="24"/>
    </row>
    <row r="435">
      <c r="A435" s="42"/>
      <c r="B435" s="27"/>
      <c r="D435" s="24"/>
    </row>
    <row r="436">
      <c r="A436" s="42"/>
      <c r="B436" s="27"/>
      <c r="D436" s="24"/>
    </row>
    <row r="437">
      <c r="A437" s="42"/>
      <c r="B437" s="27"/>
      <c r="D437" s="24"/>
    </row>
    <row r="438">
      <c r="A438" s="42"/>
      <c r="B438" s="27"/>
      <c r="D438" s="24"/>
    </row>
    <row r="439">
      <c r="A439" s="42"/>
      <c r="B439" s="27"/>
      <c r="D439" s="24"/>
    </row>
    <row r="440">
      <c r="A440" s="42"/>
      <c r="B440" s="27"/>
      <c r="D440" s="24"/>
    </row>
    <row r="441">
      <c r="A441" s="42"/>
      <c r="B441" s="27"/>
      <c r="D441" s="24"/>
    </row>
    <row r="442">
      <c r="A442" s="42"/>
      <c r="B442" s="27"/>
      <c r="D442" s="24"/>
    </row>
    <row r="443">
      <c r="A443" s="42"/>
      <c r="B443" s="27"/>
      <c r="D443" s="24"/>
    </row>
    <row r="444">
      <c r="A444" s="42"/>
      <c r="B444" s="27"/>
      <c r="D444" s="24"/>
    </row>
    <row r="445">
      <c r="A445" s="42"/>
      <c r="B445" s="27"/>
      <c r="D445" s="24"/>
    </row>
    <row r="446">
      <c r="A446" s="42"/>
      <c r="B446" s="27"/>
      <c r="D446" s="24"/>
    </row>
    <row r="447">
      <c r="A447" s="42"/>
      <c r="B447" s="27"/>
      <c r="D447" s="24"/>
    </row>
    <row r="448">
      <c r="A448" s="42"/>
      <c r="B448" s="27"/>
      <c r="D448" s="24"/>
    </row>
    <row r="449">
      <c r="A449" s="42"/>
      <c r="B449" s="27"/>
      <c r="D449" s="24"/>
    </row>
    <row r="450">
      <c r="A450" s="42"/>
      <c r="B450" s="27"/>
      <c r="D450" s="24"/>
    </row>
    <row r="451">
      <c r="A451" s="42"/>
      <c r="B451" s="27"/>
      <c r="D451" s="24"/>
    </row>
    <row r="452">
      <c r="A452" s="42"/>
      <c r="B452" s="27"/>
      <c r="D452" s="24"/>
    </row>
    <row r="453">
      <c r="A453" s="42"/>
      <c r="B453" s="27"/>
      <c r="D453" s="24"/>
    </row>
    <row r="454">
      <c r="A454" s="42"/>
      <c r="B454" s="27"/>
      <c r="D454" s="24"/>
    </row>
    <row r="455">
      <c r="A455" s="42"/>
      <c r="B455" s="27"/>
      <c r="D455" s="24"/>
    </row>
    <row r="456">
      <c r="A456" s="42"/>
      <c r="B456" s="27"/>
      <c r="D456" s="24"/>
    </row>
    <row r="457">
      <c r="A457" s="42"/>
      <c r="B457" s="27"/>
      <c r="D457" s="24"/>
    </row>
    <row r="458">
      <c r="A458" s="42"/>
      <c r="B458" s="27"/>
      <c r="D458" s="24"/>
    </row>
    <row r="459">
      <c r="A459" s="42"/>
      <c r="B459" s="27"/>
      <c r="D459" s="24"/>
    </row>
    <row r="460">
      <c r="A460" s="42"/>
      <c r="B460" s="27"/>
      <c r="D460" s="24"/>
    </row>
    <row r="461">
      <c r="A461" s="42"/>
      <c r="B461" s="27"/>
      <c r="D461" s="24"/>
    </row>
    <row r="462">
      <c r="A462" s="42"/>
      <c r="B462" s="27"/>
      <c r="D462" s="24"/>
    </row>
    <row r="463">
      <c r="A463" s="42"/>
      <c r="B463" s="27"/>
      <c r="D463" s="24"/>
    </row>
    <row r="464">
      <c r="A464" s="42"/>
      <c r="B464" s="27"/>
      <c r="D464" s="24"/>
    </row>
    <row r="465">
      <c r="A465" s="42"/>
      <c r="B465" s="27"/>
      <c r="D465" s="24"/>
    </row>
    <row r="466">
      <c r="A466" s="42"/>
      <c r="B466" s="27"/>
      <c r="D466" s="24"/>
    </row>
    <row r="467">
      <c r="A467" s="42"/>
      <c r="B467" s="27"/>
      <c r="D467" s="24"/>
    </row>
    <row r="468">
      <c r="A468" s="42"/>
      <c r="B468" s="27"/>
      <c r="D468" s="24"/>
    </row>
    <row r="469">
      <c r="A469" s="42"/>
      <c r="B469" s="27"/>
      <c r="D469" s="24"/>
    </row>
    <row r="470">
      <c r="A470" s="42"/>
      <c r="B470" s="27"/>
      <c r="D470" s="24"/>
    </row>
    <row r="471">
      <c r="A471" s="42"/>
      <c r="B471" s="27"/>
      <c r="D471" s="24"/>
    </row>
    <row r="472">
      <c r="A472" s="42"/>
      <c r="B472" s="27"/>
      <c r="D472" s="24"/>
    </row>
    <row r="473">
      <c r="A473" s="42"/>
      <c r="B473" s="27"/>
      <c r="D473" s="24"/>
    </row>
    <row r="474">
      <c r="A474" s="42"/>
      <c r="B474" s="27"/>
      <c r="D474" s="24"/>
    </row>
    <row r="475">
      <c r="A475" s="42"/>
      <c r="B475" s="27"/>
      <c r="D475" s="24"/>
    </row>
    <row r="476">
      <c r="A476" s="42"/>
      <c r="B476" s="27"/>
      <c r="D476" s="24"/>
    </row>
    <row r="477">
      <c r="A477" s="42"/>
      <c r="B477" s="27"/>
      <c r="D477" s="24"/>
    </row>
    <row r="478">
      <c r="A478" s="42"/>
      <c r="B478" s="27"/>
      <c r="D478" s="24"/>
    </row>
    <row r="479">
      <c r="A479" s="42"/>
      <c r="B479" s="27"/>
      <c r="D479" s="24"/>
    </row>
    <row r="480">
      <c r="A480" s="42"/>
      <c r="B480" s="27"/>
      <c r="D480" s="24"/>
    </row>
    <row r="481">
      <c r="A481" s="42"/>
      <c r="B481" s="27"/>
      <c r="D481" s="24"/>
    </row>
    <row r="482">
      <c r="A482" s="42"/>
      <c r="B482" s="27"/>
      <c r="D482" s="24"/>
    </row>
    <row r="483">
      <c r="A483" s="42"/>
      <c r="B483" s="27"/>
      <c r="D483" s="24"/>
    </row>
    <row r="484">
      <c r="A484" s="42"/>
      <c r="B484" s="27"/>
      <c r="D484" s="24"/>
    </row>
    <row r="485">
      <c r="A485" s="42"/>
      <c r="B485" s="27"/>
      <c r="D485" s="24"/>
    </row>
    <row r="486">
      <c r="A486" s="42"/>
      <c r="B486" s="27"/>
      <c r="D486" s="24"/>
    </row>
    <row r="487">
      <c r="A487" s="42"/>
      <c r="B487" s="27"/>
      <c r="D487" s="24"/>
    </row>
    <row r="488">
      <c r="A488" s="42"/>
      <c r="B488" s="27"/>
      <c r="D488" s="24"/>
    </row>
    <row r="489">
      <c r="A489" s="42"/>
      <c r="B489" s="27"/>
      <c r="D489" s="24"/>
    </row>
    <row r="490">
      <c r="A490" s="42"/>
      <c r="B490" s="27"/>
      <c r="D490" s="24"/>
    </row>
    <row r="491">
      <c r="A491" s="42"/>
      <c r="B491" s="27"/>
      <c r="D491" s="24"/>
    </row>
    <row r="492">
      <c r="A492" s="42"/>
      <c r="B492" s="27"/>
      <c r="D492" s="24"/>
    </row>
    <row r="493">
      <c r="A493" s="42"/>
      <c r="B493" s="27"/>
      <c r="D493" s="24"/>
    </row>
    <row r="494">
      <c r="A494" s="42"/>
      <c r="B494" s="27"/>
      <c r="D494" s="24"/>
    </row>
    <row r="495">
      <c r="A495" s="42"/>
      <c r="B495" s="27"/>
      <c r="D495" s="24"/>
    </row>
    <row r="496">
      <c r="A496" s="42"/>
      <c r="B496" s="27"/>
      <c r="D496" s="24"/>
    </row>
    <row r="497">
      <c r="A497" s="42"/>
      <c r="B497" s="27"/>
      <c r="D497" s="24"/>
    </row>
    <row r="498">
      <c r="A498" s="42"/>
      <c r="B498" s="27"/>
      <c r="D498" s="24"/>
    </row>
    <row r="499">
      <c r="A499" s="42"/>
      <c r="B499" s="27"/>
      <c r="D499" s="24"/>
    </row>
    <row r="500">
      <c r="A500" s="42"/>
      <c r="B500" s="27"/>
      <c r="D500" s="24"/>
    </row>
    <row r="501">
      <c r="A501" s="42"/>
      <c r="B501" s="27"/>
      <c r="D501" s="24"/>
    </row>
    <row r="502">
      <c r="A502" s="42"/>
      <c r="B502" s="27"/>
      <c r="D502" s="24"/>
    </row>
    <row r="503">
      <c r="A503" s="42"/>
      <c r="B503" s="27"/>
      <c r="D503" s="24"/>
    </row>
    <row r="504">
      <c r="A504" s="42"/>
      <c r="B504" s="27"/>
      <c r="D504" s="24"/>
    </row>
    <row r="505">
      <c r="A505" s="42"/>
      <c r="B505" s="27"/>
      <c r="D505" s="24"/>
    </row>
    <row r="506">
      <c r="A506" s="42"/>
      <c r="B506" s="27"/>
      <c r="D506" s="24"/>
    </row>
    <row r="507">
      <c r="A507" s="42"/>
      <c r="B507" s="27"/>
      <c r="D507" s="24"/>
    </row>
    <row r="508">
      <c r="A508" s="42"/>
      <c r="B508" s="27"/>
      <c r="D508" s="24"/>
    </row>
    <row r="509">
      <c r="A509" s="42"/>
      <c r="B509" s="27"/>
      <c r="D509" s="24"/>
    </row>
    <row r="510">
      <c r="A510" s="42"/>
      <c r="B510" s="27"/>
      <c r="D510" s="24"/>
    </row>
    <row r="511">
      <c r="A511" s="42"/>
      <c r="B511" s="27"/>
      <c r="D511" s="24"/>
    </row>
    <row r="512">
      <c r="A512" s="42"/>
      <c r="B512" s="27"/>
      <c r="D512" s="24"/>
    </row>
    <row r="513">
      <c r="A513" s="42"/>
      <c r="B513" s="27"/>
      <c r="D513" s="24"/>
    </row>
    <row r="514">
      <c r="A514" s="42"/>
      <c r="B514" s="27"/>
      <c r="D514" s="24"/>
    </row>
    <row r="515">
      <c r="A515" s="42"/>
      <c r="B515" s="27"/>
      <c r="D515" s="24"/>
    </row>
    <row r="516">
      <c r="A516" s="42"/>
      <c r="B516" s="27"/>
      <c r="D516" s="24"/>
    </row>
    <row r="517">
      <c r="A517" s="42"/>
      <c r="B517" s="27"/>
      <c r="D517" s="24"/>
    </row>
    <row r="518">
      <c r="A518" s="42"/>
      <c r="B518" s="27"/>
      <c r="D518" s="24"/>
    </row>
    <row r="519">
      <c r="A519" s="42"/>
      <c r="B519" s="27"/>
      <c r="D519" s="24"/>
    </row>
    <row r="520">
      <c r="A520" s="42"/>
      <c r="B520" s="27"/>
      <c r="D520" s="24"/>
    </row>
    <row r="521">
      <c r="A521" s="42"/>
      <c r="B521" s="27"/>
      <c r="D521" s="24"/>
    </row>
    <row r="522">
      <c r="A522" s="42"/>
      <c r="B522" s="27"/>
      <c r="D522" s="24"/>
    </row>
    <row r="523">
      <c r="A523" s="42"/>
      <c r="B523" s="27"/>
      <c r="D523" s="24"/>
    </row>
    <row r="524">
      <c r="A524" s="42"/>
      <c r="B524" s="27"/>
      <c r="D524" s="24"/>
    </row>
    <row r="525">
      <c r="A525" s="42"/>
      <c r="B525" s="27"/>
      <c r="D525" s="24"/>
    </row>
    <row r="526">
      <c r="A526" s="42"/>
      <c r="B526" s="27"/>
      <c r="D526" s="24"/>
    </row>
    <row r="527">
      <c r="A527" s="42"/>
      <c r="B527" s="27"/>
      <c r="D527" s="24"/>
    </row>
    <row r="528">
      <c r="A528" s="42"/>
      <c r="B528" s="27"/>
      <c r="D528" s="24"/>
    </row>
    <row r="529">
      <c r="A529" s="42"/>
      <c r="B529" s="27"/>
      <c r="D529" s="24"/>
    </row>
    <row r="530">
      <c r="A530" s="42"/>
      <c r="B530" s="27"/>
      <c r="D530" s="24"/>
    </row>
    <row r="531">
      <c r="A531" s="42"/>
      <c r="B531" s="27"/>
      <c r="D531" s="24"/>
    </row>
    <row r="532">
      <c r="A532" s="42"/>
      <c r="B532" s="27"/>
      <c r="D532" s="24"/>
    </row>
    <row r="533">
      <c r="A533" s="42"/>
      <c r="B533" s="27"/>
      <c r="D533" s="24"/>
    </row>
    <row r="534">
      <c r="A534" s="42"/>
      <c r="B534" s="27"/>
      <c r="D534" s="24"/>
    </row>
    <row r="535">
      <c r="A535" s="42"/>
      <c r="B535" s="27"/>
      <c r="D535" s="24"/>
    </row>
    <row r="536">
      <c r="A536" s="42"/>
      <c r="B536" s="27"/>
      <c r="D536" s="24"/>
    </row>
    <row r="537">
      <c r="A537" s="42"/>
      <c r="B537" s="27"/>
      <c r="D537" s="24"/>
    </row>
    <row r="538">
      <c r="A538" s="42"/>
      <c r="B538" s="27"/>
      <c r="D538" s="24"/>
    </row>
    <row r="539">
      <c r="A539" s="42"/>
      <c r="B539" s="27"/>
      <c r="D539" s="24"/>
    </row>
    <row r="540">
      <c r="A540" s="42"/>
      <c r="B540" s="27"/>
      <c r="D540" s="24"/>
    </row>
    <row r="541">
      <c r="A541" s="42"/>
      <c r="B541" s="27"/>
      <c r="D541" s="24"/>
    </row>
    <row r="542">
      <c r="A542" s="42"/>
      <c r="B542" s="27"/>
      <c r="D542" s="24"/>
    </row>
    <row r="543">
      <c r="A543" s="42"/>
      <c r="B543" s="27"/>
      <c r="D543" s="24"/>
    </row>
    <row r="544">
      <c r="A544" s="42"/>
      <c r="B544" s="27"/>
      <c r="D544" s="24"/>
    </row>
    <row r="545">
      <c r="A545" s="42"/>
      <c r="B545" s="27"/>
      <c r="D545" s="24"/>
    </row>
    <row r="546">
      <c r="A546" s="42"/>
      <c r="B546" s="27"/>
      <c r="D546" s="24"/>
    </row>
    <row r="547">
      <c r="A547" s="42"/>
      <c r="B547" s="27"/>
      <c r="D547" s="24"/>
    </row>
    <row r="548">
      <c r="A548" s="42"/>
      <c r="B548" s="27"/>
      <c r="D548" s="24"/>
    </row>
    <row r="549">
      <c r="A549" s="42"/>
      <c r="B549" s="27"/>
      <c r="D549" s="24"/>
    </row>
    <row r="550">
      <c r="A550" s="42"/>
      <c r="B550" s="27"/>
      <c r="D550" s="24"/>
    </row>
    <row r="551">
      <c r="A551" s="42"/>
      <c r="B551" s="27"/>
      <c r="D551" s="24"/>
    </row>
    <row r="552">
      <c r="A552" s="42"/>
      <c r="B552" s="27"/>
      <c r="D552" s="24"/>
    </row>
    <row r="553">
      <c r="A553" s="42"/>
      <c r="B553" s="27"/>
      <c r="D553" s="24"/>
    </row>
    <row r="554">
      <c r="A554" s="42"/>
      <c r="B554" s="27"/>
      <c r="D554" s="24"/>
    </row>
    <row r="555">
      <c r="A555" s="42"/>
      <c r="B555" s="27"/>
      <c r="D555" s="24"/>
    </row>
    <row r="556">
      <c r="A556" s="42"/>
      <c r="B556" s="27"/>
      <c r="D556" s="24"/>
    </row>
    <row r="557">
      <c r="A557" s="42"/>
      <c r="B557" s="27"/>
      <c r="D557" s="24"/>
    </row>
    <row r="558">
      <c r="A558" s="42"/>
      <c r="B558" s="27"/>
      <c r="D558" s="24"/>
    </row>
    <row r="559">
      <c r="A559" s="42"/>
      <c r="B559" s="27"/>
      <c r="D559" s="24"/>
    </row>
    <row r="560">
      <c r="A560" s="42"/>
      <c r="B560" s="27"/>
      <c r="D560" s="24"/>
    </row>
    <row r="561">
      <c r="A561" s="42"/>
      <c r="B561" s="27"/>
      <c r="D561" s="24"/>
    </row>
    <row r="562">
      <c r="A562" s="42"/>
      <c r="B562" s="27"/>
      <c r="D562" s="24"/>
    </row>
    <row r="563">
      <c r="A563" s="42"/>
      <c r="B563" s="27"/>
      <c r="D563" s="24"/>
    </row>
    <row r="564">
      <c r="A564" s="42"/>
      <c r="B564" s="27"/>
      <c r="D564" s="24"/>
    </row>
    <row r="565">
      <c r="A565" s="42"/>
      <c r="B565" s="27"/>
      <c r="D565" s="24"/>
    </row>
    <row r="566">
      <c r="A566" s="42"/>
      <c r="B566" s="27"/>
      <c r="D566" s="24"/>
    </row>
    <row r="567">
      <c r="A567" s="42"/>
      <c r="B567" s="27"/>
      <c r="D567" s="24"/>
    </row>
    <row r="568">
      <c r="A568" s="42"/>
      <c r="B568" s="27"/>
      <c r="D568" s="24"/>
    </row>
    <row r="569">
      <c r="A569" s="42"/>
      <c r="B569" s="27"/>
      <c r="D569" s="24"/>
    </row>
    <row r="570">
      <c r="A570" s="42"/>
      <c r="B570" s="27"/>
      <c r="D570" s="24"/>
    </row>
    <row r="571">
      <c r="A571" s="42"/>
      <c r="B571" s="27"/>
      <c r="D571" s="24"/>
    </row>
    <row r="572">
      <c r="A572" s="42"/>
      <c r="B572" s="27"/>
      <c r="D572" s="24"/>
    </row>
    <row r="573">
      <c r="A573" s="42"/>
      <c r="B573" s="27"/>
      <c r="D573" s="24"/>
    </row>
    <row r="574">
      <c r="A574" s="42"/>
      <c r="B574" s="27"/>
      <c r="D574" s="24"/>
    </row>
    <row r="575">
      <c r="A575" s="42"/>
      <c r="B575" s="27"/>
      <c r="D575" s="24"/>
    </row>
    <row r="576">
      <c r="A576" s="42"/>
      <c r="B576" s="27"/>
      <c r="D576" s="24"/>
    </row>
    <row r="577">
      <c r="A577" s="42"/>
      <c r="B577" s="27"/>
      <c r="D577" s="24"/>
    </row>
    <row r="578">
      <c r="A578" s="42"/>
      <c r="B578" s="27"/>
      <c r="D578" s="24"/>
    </row>
    <row r="579">
      <c r="A579" s="42"/>
      <c r="B579" s="27"/>
      <c r="D579" s="24"/>
    </row>
    <row r="580">
      <c r="A580" s="42"/>
      <c r="B580" s="27"/>
      <c r="D580" s="24"/>
    </row>
    <row r="581">
      <c r="A581" s="42"/>
      <c r="B581" s="27"/>
      <c r="D581" s="24"/>
    </row>
    <row r="582">
      <c r="A582" s="42"/>
      <c r="B582" s="27"/>
      <c r="D582" s="24"/>
    </row>
    <row r="583">
      <c r="A583" s="42"/>
      <c r="B583" s="27"/>
      <c r="D583" s="24"/>
    </row>
    <row r="584">
      <c r="A584" s="42"/>
      <c r="B584" s="27"/>
      <c r="D584" s="24"/>
    </row>
    <row r="585">
      <c r="A585" s="42"/>
      <c r="B585" s="27"/>
      <c r="D585" s="24"/>
    </row>
    <row r="586">
      <c r="A586" s="42"/>
      <c r="B586" s="27"/>
      <c r="D586" s="24"/>
    </row>
    <row r="587">
      <c r="A587" s="42"/>
      <c r="B587" s="27"/>
      <c r="D587" s="24"/>
    </row>
    <row r="588">
      <c r="A588" s="42"/>
      <c r="B588" s="27"/>
      <c r="D588" s="24"/>
    </row>
    <row r="589">
      <c r="A589" s="42"/>
      <c r="B589" s="27"/>
      <c r="D589" s="24"/>
    </row>
    <row r="590">
      <c r="A590" s="42"/>
      <c r="B590" s="27"/>
      <c r="D590" s="24"/>
    </row>
    <row r="591">
      <c r="A591" s="42"/>
      <c r="B591" s="27"/>
      <c r="D591" s="24"/>
    </row>
    <row r="592">
      <c r="A592" s="42"/>
      <c r="B592" s="27"/>
      <c r="D592" s="24"/>
    </row>
    <row r="593">
      <c r="A593" s="42"/>
      <c r="B593" s="27"/>
      <c r="D593" s="24"/>
    </row>
    <row r="594">
      <c r="A594" s="42"/>
      <c r="B594" s="27"/>
      <c r="D594" s="24"/>
    </row>
    <row r="595">
      <c r="A595" s="42"/>
      <c r="B595" s="27"/>
      <c r="D595" s="24"/>
    </row>
    <row r="596">
      <c r="A596" s="42"/>
      <c r="B596" s="27"/>
      <c r="D596" s="24"/>
    </row>
    <row r="597">
      <c r="A597" s="42"/>
      <c r="B597" s="27"/>
      <c r="D597" s="24"/>
    </row>
    <row r="598">
      <c r="A598" s="42"/>
      <c r="B598" s="27"/>
      <c r="D598" s="24"/>
    </row>
    <row r="599">
      <c r="A599" s="42"/>
      <c r="B599" s="27"/>
      <c r="D599" s="24"/>
    </row>
    <row r="600">
      <c r="A600" s="42"/>
      <c r="B600" s="27"/>
      <c r="D600" s="24"/>
    </row>
    <row r="601">
      <c r="A601" s="42"/>
      <c r="B601" s="27"/>
      <c r="D601" s="24"/>
    </row>
    <row r="602">
      <c r="A602" s="42"/>
      <c r="B602" s="27"/>
      <c r="D602" s="24"/>
    </row>
    <row r="603">
      <c r="A603" s="42"/>
      <c r="B603" s="27"/>
      <c r="D603" s="24"/>
    </row>
    <row r="604">
      <c r="A604" s="42"/>
      <c r="B604" s="27"/>
      <c r="D604" s="24"/>
    </row>
    <row r="605">
      <c r="A605" s="42"/>
      <c r="B605" s="27"/>
      <c r="D605" s="24"/>
    </row>
    <row r="606">
      <c r="A606" s="42"/>
      <c r="B606" s="27"/>
      <c r="D606" s="24"/>
    </row>
    <row r="607">
      <c r="A607" s="42"/>
      <c r="B607" s="27"/>
      <c r="D607" s="24"/>
    </row>
    <row r="608">
      <c r="A608" s="42"/>
      <c r="B608" s="27"/>
      <c r="D608" s="24"/>
    </row>
    <row r="609">
      <c r="A609" s="42"/>
      <c r="B609" s="27"/>
      <c r="D609" s="24"/>
    </row>
    <row r="610">
      <c r="A610" s="42"/>
      <c r="B610" s="27"/>
      <c r="D610" s="24"/>
    </row>
    <row r="611">
      <c r="A611" s="42"/>
      <c r="B611" s="27"/>
      <c r="D611" s="24"/>
    </row>
    <row r="612">
      <c r="A612" s="42"/>
      <c r="B612" s="27"/>
      <c r="D612" s="24"/>
    </row>
    <row r="613">
      <c r="A613" s="42"/>
      <c r="B613" s="27"/>
      <c r="D613" s="24"/>
    </row>
    <row r="614">
      <c r="A614" s="42"/>
      <c r="B614" s="27"/>
      <c r="D614" s="24"/>
    </row>
    <row r="615">
      <c r="A615" s="42"/>
      <c r="B615" s="27"/>
      <c r="D615" s="24"/>
    </row>
    <row r="616">
      <c r="A616" s="42"/>
      <c r="B616" s="27"/>
      <c r="D616" s="24"/>
    </row>
    <row r="617">
      <c r="A617" s="42"/>
      <c r="B617" s="27"/>
      <c r="D617" s="24"/>
    </row>
    <row r="618">
      <c r="A618" s="42"/>
      <c r="B618" s="27"/>
      <c r="D618" s="24"/>
    </row>
    <row r="619">
      <c r="A619" s="42"/>
      <c r="B619" s="27"/>
      <c r="D619" s="24"/>
    </row>
    <row r="620">
      <c r="A620" s="42"/>
      <c r="B620" s="27"/>
      <c r="D620" s="24"/>
    </row>
    <row r="621">
      <c r="A621" s="42"/>
      <c r="B621" s="27"/>
      <c r="D621" s="24"/>
    </row>
    <row r="622">
      <c r="A622" s="42"/>
      <c r="B622" s="27"/>
      <c r="D622" s="24"/>
    </row>
    <row r="623">
      <c r="A623" s="42"/>
      <c r="B623" s="27"/>
      <c r="D623" s="24"/>
    </row>
    <row r="624">
      <c r="A624" s="42"/>
      <c r="B624" s="27"/>
      <c r="D624" s="24"/>
    </row>
    <row r="625">
      <c r="A625" s="42"/>
      <c r="B625" s="27"/>
      <c r="D625" s="24"/>
    </row>
    <row r="626">
      <c r="A626" s="42"/>
      <c r="B626" s="27"/>
      <c r="D626" s="24"/>
    </row>
    <row r="627">
      <c r="A627" s="42"/>
      <c r="B627" s="27"/>
      <c r="D627" s="24"/>
    </row>
    <row r="628">
      <c r="A628" s="42"/>
      <c r="B628" s="27"/>
      <c r="D628" s="24"/>
    </row>
    <row r="629">
      <c r="A629" s="42"/>
      <c r="B629" s="27"/>
      <c r="D629" s="24"/>
    </row>
    <row r="630">
      <c r="A630" s="42"/>
      <c r="B630" s="27"/>
      <c r="D630" s="24"/>
    </row>
    <row r="631">
      <c r="A631" s="42"/>
      <c r="B631" s="27"/>
      <c r="D631" s="24"/>
    </row>
    <row r="632">
      <c r="A632" s="42"/>
      <c r="B632" s="27"/>
      <c r="D632" s="24"/>
    </row>
    <row r="633">
      <c r="A633" s="42"/>
      <c r="B633" s="27"/>
      <c r="D633" s="24"/>
    </row>
    <row r="634">
      <c r="A634" s="42"/>
      <c r="B634" s="27"/>
      <c r="D634" s="24"/>
    </row>
    <row r="635">
      <c r="A635" s="42"/>
      <c r="B635" s="27"/>
      <c r="D635" s="24"/>
    </row>
    <row r="636">
      <c r="A636" s="42"/>
      <c r="B636" s="27"/>
      <c r="D636" s="24"/>
    </row>
    <row r="637">
      <c r="A637" s="42"/>
      <c r="B637" s="27"/>
      <c r="D637" s="24"/>
    </row>
    <row r="638">
      <c r="A638" s="42"/>
      <c r="B638" s="27"/>
      <c r="D638" s="24"/>
    </row>
    <row r="639">
      <c r="A639" s="42"/>
      <c r="B639" s="27"/>
      <c r="D639" s="24"/>
    </row>
    <row r="640">
      <c r="A640" s="42"/>
      <c r="B640" s="27"/>
      <c r="D640" s="24"/>
    </row>
    <row r="641">
      <c r="A641" s="42"/>
      <c r="B641" s="27"/>
      <c r="D641" s="24"/>
    </row>
    <row r="642">
      <c r="A642" s="42"/>
      <c r="B642" s="27"/>
      <c r="D642" s="24"/>
    </row>
    <row r="643">
      <c r="A643" s="42"/>
      <c r="B643" s="27"/>
      <c r="D643" s="24"/>
    </row>
    <row r="644">
      <c r="A644" s="42"/>
      <c r="B644" s="27"/>
      <c r="D644" s="24"/>
    </row>
    <row r="645">
      <c r="A645" s="42"/>
      <c r="B645" s="27"/>
      <c r="D645" s="24"/>
    </row>
    <row r="646">
      <c r="A646" s="42"/>
      <c r="B646" s="27"/>
      <c r="D646" s="24"/>
    </row>
    <row r="647">
      <c r="A647" s="42"/>
      <c r="B647" s="27"/>
      <c r="D647" s="24"/>
    </row>
    <row r="648">
      <c r="A648" s="42"/>
      <c r="B648" s="27"/>
      <c r="D648" s="24"/>
    </row>
    <row r="649">
      <c r="A649" s="42"/>
      <c r="B649" s="27"/>
      <c r="D649" s="24"/>
    </row>
    <row r="650">
      <c r="A650" s="42"/>
      <c r="B650" s="27"/>
      <c r="D650" s="24"/>
    </row>
    <row r="651">
      <c r="A651" s="42"/>
      <c r="B651" s="27"/>
      <c r="D651" s="24"/>
    </row>
    <row r="652">
      <c r="A652" s="42"/>
      <c r="B652" s="27"/>
      <c r="D652" s="24"/>
    </row>
    <row r="653">
      <c r="A653" s="42"/>
      <c r="B653" s="27"/>
      <c r="D653" s="24"/>
    </row>
    <row r="654">
      <c r="A654" s="42"/>
      <c r="B654" s="27"/>
      <c r="D654" s="24"/>
    </row>
    <row r="655">
      <c r="A655" s="42"/>
      <c r="B655" s="27"/>
      <c r="D655" s="24"/>
    </row>
    <row r="656">
      <c r="A656" s="42"/>
      <c r="B656" s="27"/>
      <c r="D656" s="24"/>
    </row>
    <row r="657">
      <c r="A657" s="42"/>
      <c r="B657" s="27"/>
      <c r="D657" s="24"/>
    </row>
    <row r="658">
      <c r="A658" s="42"/>
      <c r="B658" s="27"/>
      <c r="D658" s="24"/>
    </row>
    <row r="659">
      <c r="A659" s="42"/>
      <c r="B659" s="27"/>
      <c r="D659" s="24"/>
    </row>
    <row r="660">
      <c r="A660" s="42"/>
      <c r="B660" s="27"/>
      <c r="D660" s="24"/>
    </row>
    <row r="661">
      <c r="A661" s="42"/>
      <c r="B661" s="27"/>
      <c r="D661" s="24"/>
    </row>
    <row r="662">
      <c r="A662" s="42"/>
      <c r="B662" s="27"/>
      <c r="D662" s="24"/>
    </row>
    <row r="663">
      <c r="A663" s="42"/>
      <c r="B663" s="27"/>
      <c r="D663" s="24"/>
    </row>
    <row r="664">
      <c r="A664" s="42"/>
      <c r="B664" s="27"/>
      <c r="D664" s="24"/>
    </row>
    <row r="665">
      <c r="A665" s="42"/>
      <c r="B665" s="27"/>
      <c r="D665" s="24"/>
    </row>
    <row r="666">
      <c r="A666" s="42"/>
      <c r="B666" s="27"/>
      <c r="D666" s="24"/>
    </row>
    <row r="667">
      <c r="A667" s="42"/>
      <c r="B667" s="27"/>
      <c r="D667" s="24"/>
    </row>
    <row r="668">
      <c r="A668" s="42"/>
      <c r="B668" s="27"/>
      <c r="D668" s="24"/>
    </row>
    <row r="669">
      <c r="A669" s="42"/>
      <c r="B669" s="27"/>
      <c r="D669" s="24"/>
    </row>
    <row r="670">
      <c r="A670" s="42"/>
      <c r="B670" s="27"/>
      <c r="D670" s="24"/>
    </row>
    <row r="671">
      <c r="A671" s="42"/>
      <c r="B671" s="27"/>
      <c r="D671" s="24"/>
    </row>
    <row r="672">
      <c r="A672" s="42"/>
      <c r="B672" s="27"/>
      <c r="D672" s="24"/>
    </row>
    <row r="673">
      <c r="A673" s="42"/>
      <c r="B673" s="27"/>
      <c r="D673" s="24"/>
    </row>
    <row r="674">
      <c r="A674" s="42"/>
      <c r="B674" s="27"/>
      <c r="D674" s="24"/>
    </row>
    <row r="675">
      <c r="A675" s="42"/>
      <c r="B675" s="27"/>
      <c r="D675" s="24"/>
    </row>
    <row r="676">
      <c r="A676" s="42"/>
      <c r="B676" s="27"/>
      <c r="D676" s="24"/>
    </row>
    <row r="677">
      <c r="A677" s="42"/>
      <c r="B677" s="27"/>
      <c r="D677" s="24"/>
    </row>
    <row r="678">
      <c r="A678" s="42"/>
      <c r="B678" s="27"/>
      <c r="D678" s="24"/>
    </row>
    <row r="679">
      <c r="A679" s="42"/>
      <c r="B679" s="27"/>
      <c r="D679" s="24"/>
    </row>
    <row r="680">
      <c r="A680" s="42"/>
      <c r="B680" s="27"/>
      <c r="D680" s="24"/>
    </row>
    <row r="681">
      <c r="A681" s="42"/>
      <c r="B681" s="27"/>
      <c r="D681" s="24"/>
    </row>
    <row r="682">
      <c r="A682" s="42"/>
      <c r="B682" s="27"/>
      <c r="D682" s="24"/>
    </row>
    <row r="683">
      <c r="A683" s="42"/>
      <c r="B683" s="27"/>
      <c r="D683" s="24"/>
    </row>
    <row r="684">
      <c r="A684" s="42"/>
      <c r="B684" s="27"/>
      <c r="D684" s="24"/>
    </row>
    <row r="685">
      <c r="A685" s="42"/>
      <c r="B685" s="27"/>
      <c r="D685" s="24"/>
    </row>
    <row r="686">
      <c r="A686" s="42"/>
      <c r="B686" s="27"/>
      <c r="D686" s="24"/>
    </row>
    <row r="687">
      <c r="A687" s="42"/>
      <c r="B687" s="27"/>
      <c r="D687" s="24"/>
    </row>
    <row r="688">
      <c r="A688" s="42"/>
      <c r="B688" s="27"/>
      <c r="D688" s="24"/>
    </row>
    <row r="689">
      <c r="A689" s="42"/>
      <c r="B689" s="27"/>
      <c r="D689" s="24"/>
    </row>
    <row r="690">
      <c r="A690" s="42"/>
      <c r="B690" s="27"/>
      <c r="D690" s="24"/>
    </row>
    <row r="691">
      <c r="A691" s="42"/>
      <c r="B691" s="27"/>
      <c r="D691" s="24"/>
    </row>
    <row r="692">
      <c r="A692" s="42"/>
      <c r="B692" s="27"/>
      <c r="D692" s="24"/>
    </row>
    <row r="693">
      <c r="A693" s="42"/>
      <c r="B693" s="27"/>
      <c r="D693" s="24"/>
    </row>
    <row r="694">
      <c r="A694" s="42"/>
      <c r="B694" s="27"/>
      <c r="D694" s="24"/>
    </row>
    <row r="695">
      <c r="A695" s="42"/>
      <c r="B695" s="27"/>
      <c r="D695" s="24"/>
    </row>
    <row r="696">
      <c r="A696" s="42"/>
      <c r="B696" s="27"/>
      <c r="D696" s="24"/>
    </row>
    <row r="697">
      <c r="A697" s="42"/>
      <c r="B697" s="27"/>
      <c r="D697" s="24"/>
    </row>
    <row r="698">
      <c r="A698" s="42"/>
      <c r="B698" s="27"/>
      <c r="D698" s="24"/>
    </row>
    <row r="699">
      <c r="A699" s="42"/>
      <c r="B699" s="27"/>
      <c r="D699" s="24"/>
    </row>
    <row r="700">
      <c r="A700" s="42"/>
      <c r="B700" s="27"/>
      <c r="D700" s="24"/>
    </row>
    <row r="701">
      <c r="A701" s="42"/>
      <c r="B701" s="27"/>
      <c r="D701" s="24"/>
    </row>
    <row r="702">
      <c r="A702" s="42"/>
      <c r="B702" s="27"/>
      <c r="D702" s="24"/>
    </row>
    <row r="703">
      <c r="A703" s="42"/>
      <c r="B703" s="27"/>
      <c r="D703" s="24"/>
    </row>
    <row r="704">
      <c r="A704" s="42"/>
      <c r="B704" s="27"/>
      <c r="D704" s="24"/>
    </row>
    <row r="705">
      <c r="A705" s="42"/>
      <c r="B705" s="27"/>
      <c r="D705" s="24"/>
    </row>
    <row r="706">
      <c r="A706" s="42"/>
      <c r="B706" s="27"/>
      <c r="D706" s="24"/>
    </row>
    <row r="707">
      <c r="A707" s="42"/>
      <c r="B707" s="27"/>
      <c r="D707" s="24"/>
    </row>
    <row r="708">
      <c r="A708" s="42"/>
      <c r="B708" s="27"/>
      <c r="D708" s="24"/>
    </row>
    <row r="709">
      <c r="A709" s="42"/>
      <c r="B709" s="27"/>
      <c r="D709" s="24"/>
    </row>
    <row r="710">
      <c r="A710" s="42"/>
      <c r="B710" s="27"/>
      <c r="D710" s="24"/>
    </row>
    <row r="711">
      <c r="A711" s="42"/>
      <c r="B711" s="27"/>
      <c r="D711" s="24"/>
    </row>
    <row r="712">
      <c r="A712" s="42"/>
      <c r="B712" s="27"/>
      <c r="D712" s="24"/>
    </row>
    <row r="713">
      <c r="A713" s="42"/>
      <c r="B713" s="27"/>
      <c r="D713" s="24"/>
    </row>
    <row r="714">
      <c r="A714" s="42"/>
      <c r="B714" s="27"/>
      <c r="D714" s="24"/>
    </row>
    <row r="715">
      <c r="A715" s="42"/>
      <c r="B715" s="27"/>
      <c r="D715" s="24"/>
    </row>
    <row r="716">
      <c r="A716" s="42"/>
      <c r="B716" s="27"/>
      <c r="D716" s="24"/>
    </row>
    <row r="717">
      <c r="A717" s="42"/>
      <c r="B717" s="27"/>
      <c r="D717" s="24"/>
    </row>
    <row r="718">
      <c r="A718" s="42"/>
      <c r="B718" s="27"/>
      <c r="D718" s="24"/>
    </row>
    <row r="719">
      <c r="A719" s="42"/>
      <c r="B719" s="27"/>
      <c r="D719" s="24"/>
    </row>
    <row r="720">
      <c r="A720" s="42"/>
      <c r="B720" s="27"/>
      <c r="D720" s="24"/>
    </row>
    <row r="721">
      <c r="A721" s="42"/>
      <c r="B721" s="27"/>
      <c r="D721" s="24"/>
    </row>
    <row r="722">
      <c r="A722" s="42"/>
      <c r="B722" s="27"/>
      <c r="D722" s="24"/>
    </row>
    <row r="723">
      <c r="A723" s="42"/>
      <c r="B723" s="27"/>
      <c r="D723" s="24"/>
    </row>
    <row r="724">
      <c r="A724" s="42"/>
      <c r="B724" s="27"/>
      <c r="D724" s="24"/>
    </row>
    <row r="725">
      <c r="A725" s="42"/>
      <c r="B725" s="27"/>
      <c r="D725" s="24"/>
    </row>
    <row r="726">
      <c r="A726" s="42"/>
      <c r="B726" s="27"/>
      <c r="D726" s="24"/>
    </row>
    <row r="727">
      <c r="A727" s="42"/>
      <c r="B727" s="27"/>
      <c r="D727" s="24"/>
    </row>
    <row r="728">
      <c r="A728" s="42"/>
      <c r="B728" s="27"/>
      <c r="D728" s="24"/>
    </row>
    <row r="729">
      <c r="A729" s="42"/>
      <c r="B729" s="27"/>
      <c r="D729" s="24"/>
    </row>
    <row r="730">
      <c r="A730" s="42"/>
      <c r="B730" s="27"/>
      <c r="D730" s="24"/>
    </row>
    <row r="731">
      <c r="A731" s="42"/>
      <c r="B731" s="27"/>
      <c r="D731" s="24"/>
    </row>
    <row r="732">
      <c r="A732" s="42"/>
      <c r="B732" s="27"/>
      <c r="D732" s="24"/>
    </row>
    <row r="733">
      <c r="A733" s="42"/>
      <c r="B733" s="27"/>
      <c r="D733" s="24"/>
    </row>
    <row r="734">
      <c r="A734" s="42"/>
      <c r="B734" s="27"/>
      <c r="D734" s="24"/>
    </row>
    <row r="735">
      <c r="A735" s="42"/>
      <c r="B735" s="27"/>
      <c r="D735" s="24"/>
    </row>
    <row r="736">
      <c r="A736" s="42"/>
      <c r="B736" s="27"/>
      <c r="D736" s="24"/>
    </row>
    <row r="737">
      <c r="A737" s="42"/>
      <c r="B737" s="27"/>
      <c r="D737" s="24"/>
    </row>
    <row r="738">
      <c r="A738" s="42"/>
      <c r="B738" s="27"/>
      <c r="D738" s="24"/>
    </row>
    <row r="739">
      <c r="A739" s="42"/>
      <c r="B739" s="27"/>
      <c r="D739" s="24"/>
    </row>
    <row r="740">
      <c r="A740" s="42"/>
      <c r="B740" s="27"/>
      <c r="D740" s="24"/>
    </row>
    <row r="741">
      <c r="A741" s="42"/>
      <c r="B741" s="27"/>
      <c r="D741" s="24"/>
    </row>
    <row r="742">
      <c r="A742" s="42"/>
      <c r="B742" s="27"/>
      <c r="D742" s="24"/>
    </row>
    <row r="743">
      <c r="A743" s="42"/>
      <c r="B743" s="27"/>
      <c r="D743" s="24"/>
    </row>
    <row r="744">
      <c r="A744" s="42"/>
      <c r="B744" s="27"/>
      <c r="D744" s="24"/>
    </row>
    <row r="745">
      <c r="A745" s="42"/>
      <c r="B745" s="27"/>
      <c r="D745" s="24"/>
    </row>
    <row r="746">
      <c r="A746" s="42"/>
      <c r="B746" s="27"/>
      <c r="D746" s="24"/>
    </row>
    <row r="747">
      <c r="A747" s="42"/>
      <c r="B747" s="27"/>
      <c r="D747" s="24"/>
    </row>
    <row r="748">
      <c r="A748" s="42"/>
      <c r="B748" s="27"/>
      <c r="D748" s="24"/>
    </row>
    <row r="749">
      <c r="A749" s="42"/>
      <c r="B749" s="27"/>
      <c r="D749" s="24"/>
    </row>
    <row r="750">
      <c r="A750" s="42"/>
      <c r="B750" s="27"/>
      <c r="D750" s="24"/>
    </row>
    <row r="751">
      <c r="A751" s="42"/>
      <c r="B751" s="27"/>
      <c r="D751" s="24"/>
    </row>
    <row r="752">
      <c r="A752" s="42"/>
      <c r="B752" s="27"/>
      <c r="D752" s="24"/>
    </row>
    <row r="753">
      <c r="A753" s="42"/>
      <c r="B753" s="27"/>
      <c r="D753" s="24"/>
    </row>
    <row r="754">
      <c r="A754" s="42"/>
      <c r="B754" s="27"/>
      <c r="D754" s="24"/>
    </row>
    <row r="755">
      <c r="A755" s="42"/>
      <c r="B755" s="27"/>
      <c r="D755" s="24"/>
    </row>
    <row r="756">
      <c r="A756" s="42"/>
      <c r="B756" s="27"/>
      <c r="D756" s="24"/>
    </row>
    <row r="757">
      <c r="A757" s="42"/>
      <c r="B757" s="27"/>
      <c r="D757" s="24"/>
    </row>
    <row r="758">
      <c r="A758" s="42"/>
      <c r="B758" s="27"/>
      <c r="D758" s="24"/>
    </row>
    <row r="759">
      <c r="A759" s="42"/>
      <c r="B759" s="27"/>
      <c r="D759" s="24"/>
    </row>
    <row r="760">
      <c r="A760" s="42"/>
      <c r="B760" s="27"/>
      <c r="D760" s="24"/>
    </row>
    <row r="761">
      <c r="A761" s="42"/>
      <c r="B761" s="27"/>
      <c r="D761" s="24"/>
    </row>
    <row r="762">
      <c r="A762" s="42"/>
      <c r="B762" s="27"/>
      <c r="D762" s="24"/>
    </row>
    <row r="763">
      <c r="A763" s="42"/>
      <c r="B763" s="27"/>
      <c r="D763" s="24"/>
    </row>
    <row r="764">
      <c r="A764" s="42"/>
      <c r="B764" s="27"/>
      <c r="D764" s="24"/>
    </row>
    <row r="765">
      <c r="A765" s="42"/>
      <c r="B765" s="27"/>
      <c r="D765" s="24"/>
    </row>
    <row r="766">
      <c r="A766" s="42"/>
      <c r="B766" s="27"/>
      <c r="D766" s="24"/>
    </row>
    <row r="767">
      <c r="A767" s="42"/>
      <c r="B767" s="27"/>
      <c r="D767" s="24"/>
    </row>
    <row r="768">
      <c r="A768" s="42"/>
      <c r="B768" s="27"/>
      <c r="D768" s="24"/>
    </row>
    <row r="769">
      <c r="A769" s="42"/>
      <c r="B769" s="27"/>
      <c r="D769" s="24"/>
    </row>
    <row r="770">
      <c r="A770" s="42"/>
      <c r="B770" s="27"/>
      <c r="D770" s="24"/>
    </row>
    <row r="771">
      <c r="A771" s="42"/>
      <c r="B771" s="27"/>
      <c r="D771" s="24"/>
    </row>
    <row r="772">
      <c r="A772" s="42"/>
      <c r="B772" s="27"/>
      <c r="D772" s="24"/>
    </row>
    <row r="773">
      <c r="A773" s="42"/>
      <c r="B773" s="27"/>
      <c r="D773" s="24"/>
    </row>
    <row r="774">
      <c r="A774" s="42"/>
      <c r="B774" s="27"/>
      <c r="D774" s="24"/>
    </row>
    <row r="775">
      <c r="A775" s="42"/>
      <c r="B775" s="27"/>
      <c r="D775" s="24"/>
    </row>
    <row r="776">
      <c r="A776" s="42"/>
      <c r="B776" s="27"/>
      <c r="D776" s="24"/>
    </row>
    <row r="777">
      <c r="A777" s="42"/>
      <c r="B777" s="27"/>
      <c r="D777" s="24"/>
    </row>
    <row r="778">
      <c r="A778" s="42"/>
      <c r="B778" s="27"/>
      <c r="D778" s="24"/>
    </row>
    <row r="779">
      <c r="A779" s="42"/>
      <c r="B779" s="27"/>
      <c r="D779" s="24"/>
    </row>
    <row r="780">
      <c r="A780" s="42"/>
      <c r="B780" s="27"/>
      <c r="D780" s="24"/>
    </row>
    <row r="781">
      <c r="A781" s="42"/>
      <c r="B781" s="27"/>
      <c r="D781" s="24"/>
    </row>
    <row r="782">
      <c r="A782" s="42"/>
      <c r="B782" s="27"/>
      <c r="D782" s="24"/>
    </row>
    <row r="783">
      <c r="A783" s="42"/>
      <c r="B783" s="27"/>
      <c r="D783" s="24"/>
    </row>
    <row r="784">
      <c r="A784" s="42"/>
      <c r="B784" s="27"/>
      <c r="D784" s="24"/>
    </row>
    <row r="785">
      <c r="A785" s="42"/>
      <c r="B785" s="27"/>
      <c r="D785" s="24"/>
    </row>
    <row r="786">
      <c r="A786" s="42"/>
      <c r="B786" s="27"/>
      <c r="D786" s="24"/>
    </row>
    <row r="787">
      <c r="A787" s="42"/>
      <c r="B787" s="27"/>
      <c r="D787" s="24"/>
    </row>
    <row r="788">
      <c r="A788" s="42"/>
      <c r="B788" s="27"/>
      <c r="D788" s="24"/>
    </row>
    <row r="789">
      <c r="A789" s="42"/>
      <c r="B789" s="27"/>
      <c r="D789" s="24"/>
    </row>
    <row r="790">
      <c r="A790" s="42"/>
      <c r="B790" s="27"/>
      <c r="D790" s="24"/>
    </row>
    <row r="791">
      <c r="A791" s="42"/>
      <c r="B791" s="27"/>
      <c r="D791" s="24"/>
    </row>
    <row r="792">
      <c r="A792" s="42"/>
      <c r="B792" s="27"/>
      <c r="D792" s="24"/>
    </row>
    <row r="793">
      <c r="A793" s="42"/>
      <c r="B793" s="27"/>
      <c r="D793" s="24"/>
    </row>
    <row r="794">
      <c r="A794" s="42"/>
      <c r="B794" s="27"/>
      <c r="D794" s="24"/>
    </row>
    <row r="795">
      <c r="A795" s="42"/>
      <c r="B795" s="27"/>
      <c r="D795" s="24"/>
    </row>
    <row r="796">
      <c r="A796" s="42"/>
      <c r="B796" s="27"/>
      <c r="D796" s="24"/>
    </row>
    <row r="797">
      <c r="A797" s="42"/>
      <c r="B797" s="27"/>
      <c r="D797" s="24"/>
    </row>
    <row r="798">
      <c r="A798" s="42"/>
      <c r="B798" s="27"/>
      <c r="D798" s="24"/>
    </row>
    <row r="799">
      <c r="A799" s="42"/>
      <c r="B799" s="27"/>
      <c r="D799" s="24"/>
    </row>
    <row r="800">
      <c r="A800" s="42"/>
      <c r="B800" s="27"/>
      <c r="D800" s="24"/>
    </row>
    <row r="801">
      <c r="A801" s="42"/>
      <c r="B801" s="27"/>
      <c r="D801" s="24"/>
    </row>
    <row r="802">
      <c r="A802" s="42"/>
      <c r="B802" s="27"/>
      <c r="D802" s="24"/>
    </row>
    <row r="803">
      <c r="A803" s="42"/>
      <c r="B803" s="27"/>
      <c r="D803" s="24"/>
    </row>
    <row r="804">
      <c r="A804" s="42"/>
      <c r="B804" s="27"/>
      <c r="D804" s="24"/>
    </row>
    <row r="805">
      <c r="A805" s="42"/>
      <c r="B805" s="27"/>
      <c r="D805" s="24"/>
    </row>
    <row r="806">
      <c r="A806" s="42"/>
      <c r="B806" s="27"/>
      <c r="D806" s="24"/>
    </row>
    <row r="807">
      <c r="A807" s="42"/>
      <c r="B807" s="27"/>
      <c r="D807" s="24"/>
    </row>
    <row r="808">
      <c r="A808" s="42"/>
      <c r="B808" s="27"/>
      <c r="D808" s="24"/>
    </row>
    <row r="809">
      <c r="A809" s="42"/>
      <c r="B809" s="27"/>
      <c r="D809" s="24"/>
    </row>
    <row r="810">
      <c r="A810" s="42"/>
      <c r="B810" s="27"/>
      <c r="D810" s="24"/>
    </row>
    <row r="811">
      <c r="A811" s="42"/>
      <c r="B811" s="27"/>
      <c r="D811" s="24"/>
    </row>
    <row r="812">
      <c r="A812" s="42"/>
      <c r="B812" s="27"/>
      <c r="D812" s="24"/>
    </row>
    <row r="813">
      <c r="A813" s="42"/>
      <c r="B813" s="27"/>
      <c r="D813" s="24"/>
    </row>
    <row r="814">
      <c r="A814" s="42"/>
      <c r="B814" s="27"/>
      <c r="D814" s="24"/>
    </row>
    <row r="815">
      <c r="A815" s="42"/>
      <c r="B815" s="27"/>
      <c r="D815" s="24"/>
    </row>
    <row r="816">
      <c r="A816" s="42"/>
      <c r="B816" s="27"/>
      <c r="D816" s="24"/>
    </row>
    <row r="817">
      <c r="A817" s="42"/>
      <c r="B817" s="27"/>
      <c r="D817" s="24"/>
    </row>
    <row r="818">
      <c r="A818" s="42"/>
      <c r="B818" s="27"/>
      <c r="D818" s="24"/>
    </row>
    <row r="819">
      <c r="A819" s="42"/>
      <c r="B819" s="27"/>
      <c r="D819" s="24"/>
    </row>
    <row r="820">
      <c r="A820" s="42"/>
      <c r="B820" s="27"/>
      <c r="D820" s="24"/>
    </row>
    <row r="821">
      <c r="A821" s="42"/>
      <c r="B821" s="27"/>
      <c r="D821" s="24"/>
    </row>
    <row r="822">
      <c r="A822" s="42"/>
      <c r="B822" s="27"/>
      <c r="D822" s="24"/>
    </row>
    <row r="823">
      <c r="A823" s="42"/>
      <c r="B823" s="27"/>
      <c r="D823" s="24"/>
    </row>
    <row r="824">
      <c r="A824" s="42"/>
      <c r="B824" s="27"/>
      <c r="D824" s="24"/>
    </row>
    <row r="825">
      <c r="A825" s="42"/>
      <c r="B825" s="27"/>
      <c r="D825" s="24"/>
    </row>
    <row r="826">
      <c r="A826" s="42"/>
      <c r="B826" s="27"/>
      <c r="D826" s="24"/>
    </row>
    <row r="827">
      <c r="A827" s="42"/>
      <c r="B827" s="27"/>
      <c r="D827" s="24"/>
    </row>
    <row r="828">
      <c r="A828" s="42"/>
      <c r="B828" s="27"/>
      <c r="D828" s="24"/>
    </row>
    <row r="829">
      <c r="A829" s="42"/>
      <c r="B829" s="27"/>
      <c r="D829" s="24"/>
    </row>
    <row r="830">
      <c r="A830" s="42"/>
      <c r="B830" s="27"/>
      <c r="D830" s="24"/>
    </row>
    <row r="831">
      <c r="A831" s="42"/>
      <c r="B831" s="27"/>
      <c r="D831" s="24"/>
    </row>
    <row r="832">
      <c r="A832" s="42"/>
      <c r="B832" s="27"/>
      <c r="D832" s="24"/>
    </row>
    <row r="833">
      <c r="A833" s="42"/>
      <c r="B833" s="27"/>
      <c r="D833" s="24"/>
    </row>
    <row r="834">
      <c r="A834" s="42"/>
      <c r="B834" s="27"/>
      <c r="D834" s="24"/>
    </row>
    <row r="835">
      <c r="A835" s="42"/>
      <c r="B835" s="27"/>
      <c r="D835" s="24"/>
    </row>
    <row r="836">
      <c r="A836" s="42"/>
      <c r="B836" s="27"/>
      <c r="D836" s="24"/>
    </row>
    <row r="837">
      <c r="A837" s="42"/>
      <c r="B837" s="27"/>
      <c r="D837" s="24"/>
    </row>
    <row r="838">
      <c r="A838" s="42"/>
      <c r="B838" s="27"/>
      <c r="D838" s="24"/>
    </row>
    <row r="839">
      <c r="A839" s="42"/>
      <c r="B839" s="27"/>
      <c r="D839" s="24"/>
    </row>
    <row r="840">
      <c r="A840" s="42"/>
      <c r="B840" s="27"/>
      <c r="D840" s="24"/>
    </row>
    <row r="841">
      <c r="A841" s="42"/>
      <c r="B841" s="27"/>
      <c r="D841" s="24"/>
    </row>
    <row r="842">
      <c r="A842" s="42"/>
      <c r="B842" s="27"/>
      <c r="D842" s="24"/>
    </row>
    <row r="843">
      <c r="A843" s="42"/>
      <c r="B843" s="27"/>
      <c r="D843" s="24"/>
    </row>
    <row r="844">
      <c r="A844" s="42"/>
      <c r="B844" s="27"/>
      <c r="D844" s="24"/>
    </row>
    <row r="845">
      <c r="A845" s="42"/>
      <c r="B845" s="27"/>
      <c r="D845" s="24"/>
    </row>
    <row r="846">
      <c r="A846" s="42"/>
      <c r="B846" s="27"/>
      <c r="D846" s="24"/>
    </row>
    <row r="847">
      <c r="A847" s="42"/>
      <c r="B847" s="27"/>
      <c r="D847" s="24"/>
    </row>
    <row r="848">
      <c r="A848" s="42"/>
      <c r="B848" s="27"/>
      <c r="D848" s="24"/>
    </row>
    <row r="849">
      <c r="A849" s="42"/>
      <c r="B849" s="27"/>
      <c r="D849" s="24"/>
    </row>
    <row r="850">
      <c r="A850" s="42"/>
      <c r="B850" s="27"/>
      <c r="D850" s="24"/>
    </row>
    <row r="851">
      <c r="A851" s="42"/>
      <c r="B851" s="27"/>
      <c r="D851" s="24"/>
    </row>
    <row r="852">
      <c r="A852" s="42"/>
      <c r="B852" s="27"/>
      <c r="D852" s="24"/>
    </row>
    <row r="853">
      <c r="A853" s="42"/>
      <c r="B853" s="27"/>
      <c r="D853" s="24"/>
    </row>
    <row r="854">
      <c r="A854" s="42"/>
      <c r="B854" s="27"/>
      <c r="D854" s="24"/>
    </row>
    <row r="855">
      <c r="A855" s="42"/>
      <c r="B855" s="27"/>
      <c r="D855" s="24"/>
    </row>
    <row r="856">
      <c r="A856" s="42"/>
      <c r="B856" s="27"/>
      <c r="D856" s="24"/>
    </row>
    <row r="857">
      <c r="A857" s="42"/>
      <c r="B857" s="27"/>
      <c r="D857" s="24"/>
    </row>
    <row r="858">
      <c r="A858" s="42"/>
      <c r="B858" s="27"/>
      <c r="D858" s="24"/>
    </row>
    <row r="859">
      <c r="A859" s="42"/>
      <c r="B859" s="27"/>
      <c r="D859" s="24"/>
    </row>
    <row r="860">
      <c r="A860" s="42"/>
      <c r="B860" s="27"/>
      <c r="D860" s="24"/>
    </row>
    <row r="861">
      <c r="A861" s="42"/>
      <c r="B861" s="27"/>
      <c r="D861" s="24"/>
    </row>
    <row r="862">
      <c r="A862" s="42"/>
      <c r="B862" s="27"/>
      <c r="D862" s="24"/>
    </row>
    <row r="863">
      <c r="A863" s="42"/>
      <c r="B863" s="27"/>
      <c r="D863" s="24"/>
    </row>
    <row r="864">
      <c r="A864" s="42"/>
      <c r="B864" s="27"/>
      <c r="D864" s="24"/>
    </row>
    <row r="865">
      <c r="A865" s="42"/>
      <c r="B865" s="27"/>
      <c r="D865" s="24"/>
    </row>
    <row r="866">
      <c r="A866" s="42"/>
      <c r="B866" s="27"/>
      <c r="D866" s="24"/>
    </row>
    <row r="867">
      <c r="A867" s="42"/>
      <c r="B867" s="27"/>
      <c r="D867" s="24"/>
    </row>
    <row r="868">
      <c r="A868" s="42"/>
      <c r="B868" s="27"/>
      <c r="D868" s="24"/>
    </row>
    <row r="869">
      <c r="A869" s="42"/>
      <c r="B869" s="27"/>
      <c r="D869" s="24"/>
    </row>
    <row r="870">
      <c r="A870" s="42"/>
      <c r="B870" s="27"/>
      <c r="D870" s="24"/>
    </row>
    <row r="871">
      <c r="A871" s="42"/>
      <c r="B871" s="27"/>
      <c r="D871" s="24"/>
    </row>
    <row r="872">
      <c r="A872" s="42"/>
      <c r="B872" s="27"/>
      <c r="D872" s="24"/>
    </row>
    <row r="873">
      <c r="A873" s="42"/>
      <c r="B873" s="27"/>
      <c r="D873" s="24"/>
    </row>
    <row r="874">
      <c r="A874" s="42"/>
      <c r="B874" s="27"/>
      <c r="D874" s="24"/>
    </row>
    <row r="875">
      <c r="A875" s="42"/>
      <c r="B875" s="27"/>
      <c r="D875" s="24"/>
    </row>
    <row r="876">
      <c r="A876" s="42"/>
      <c r="B876" s="27"/>
      <c r="D876" s="24"/>
    </row>
    <row r="877">
      <c r="A877" s="42"/>
      <c r="B877" s="27"/>
      <c r="D877" s="24"/>
    </row>
    <row r="878">
      <c r="A878" s="42"/>
      <c r="B878" s="27"/>
      <c r="D878" s="24"/>
    </row>
    <row r="879">
      <c r="A879" s="42"/>
      <c r="B879" s="27"/>
      <c r="D879" s="24"/>
    </row>
    <row r="880">
      <c r="A880" s="42"/>
      <c r="B880" s="27"/>
      <c r="D880" s="24"/>
    </row>
    <row r="881">
      <c r="A881" s="42"/>
      <c r="B881" s="27"/>
      <c r="D881" s="24"/>
    </row>
    <row r="882">
      <c r="A882" s="42"/>
      <c r="B882" s="27"/>
      <c r="D882" s="24"/>
    </row>
    <row r="883">
      <c r="A883" s="42"/>
      <c r="B883" s="27"/>
      <c r="D883" s="24"/>
    </row>
    <row r="884">
      <c r="A884" s="42"/>
      <c r="B884" s="27"/>
      <c r="D884" s="24"/>
    </row>
    <row r="885">
      <c r="A885" s="42"/>
      <c r="B885" s="27"/>
      <c r="D885" s="24"/>
    </row>
    <row r="886">
      <c r="A886" s="42"/>
      <c r="B886" s="27"/>
      <c r="D886" s="24"/>
    </row>
    <row r="887">
      <c r="A887" s="42"/>
      <c r="B887" s="27"/>
      <c r="D887" s="24"/>
    </row>
    <row r="888">
      <c r="A888" s="42"/>
      <c r="B888" s="27"/>
      <c r="D888" s="24"/>
    </row>
    <row r="889">
      <c r="A889" s="42"/>
      <c r="B889" s="27"/>
      <c r="D889" s="24"/>
    </row>
    <row r="890">
      <c r="A890" s="42"/>
      <c r="B890" s="27"/>
      <c r="D890" s="24"/>
    </row>
    <row r="891">
      <c r="A891" s="42"/>
      <c r="B891" s="27"/>
      <c r="D891" s="24"/>
    </row>
    <row r="892">
      <c r="A892" s="42"/>
      <c r="B892" s="27"/>
      <c r="D892" s="24"/>
    </row>
    <row r="893">
      <c r="A893" s="42"/>
      <c r="B893" s="27"/>
      <c r="D893" s="24"/>
    </row>
    <row r="894">
      <c r="A894" s="42"/>
      <c r="B894" s="27"/>
      <c r="D894" s="24"/>
    </row>
    <row r="895">
      <c r="A895" s="42"/>
      <c r="B895" s="27"/>
      <c r="D895" s="24"/>
    </row>
    <row r="896">
      <c r="A896" s="42"/>
      <c r="B896" s="27"/>
      <c r="D896" s="24"/>
    </row>
    <row r="897">
      <c r="A897" s="42"/>
      <c r="B897" s="27"/>
      <c r="D897" s="24"/>
    </row>
    <row r="898">
      <c r="A898" s="42"/>
      <c r="B898" s="27"/>
      <c r="D898" s="24"/>
    </row>
    <row r="899">
      <c r="A899" s="42"/>
      <c r="B899" s="27"/>
      <c r="D899" s="24"/>
    </row>
    <row r="900">
      <c r="A900" s="42"/>
      <c r="B900" s="27"/>
      <c r="D900" s="24"/>
    </row>
    <row r="901">
      <c r="A901" s="42"/>
      <c r="B901" s="27"/>
      <c r="D901" s="24"/>
    </row>
    <row r="902">
      <c r="A902" s="42"/>
      <c r="B902" s="27"/>
      <c r="D902" s="24"/>
    </row>
    <row r="903">
      <c r="A903" s="42"/>
      <c r="B903" s="27"/>
      <c r="D903" s="24"/>
    </row>
    <row r="904">
      <c r="A904" s="42"/>
      <c r="B904" s="27"/>
      <c r="D904" s="24"/>
    </row>
    <row r="905">
      <c r="A905" s="42"/>
      <c r="B905" s="27"/>
      <c r="D905" s="24"/>
    </row>
    <row r="906">
      <c r="A906" s="42"/>
      <c r="B906" s="27"/>
      <c r="D906" s="24"/>
    </row>
    <row r="907">
      <c r="A907" s="42"/>
      <c r="B907" s="27"/>
      <c r="D907" s="24"/>
    </row>
    <row r="908">
      <c r="A908" s="42"/>
      <c r="B908" s="27"/>
      <c r="D908" s="24"/>
    </row>
    <row r="909">
      <c r="A909" s="42"/>
      <c r="B909" s="27"/>
      <c r="D909" s="24"/>
    </row>
    <row r="910">
      <c r="A910" s="42"/>
      <c r="B910" s="27"/>
      <c r="D910" s="24"/>
    </row>
    <row r="911">
      <c r="A911" s="42"/>
      <c r="B911" s="27"/>
      <c r="D911" s="24"/>
    </row>
    <row r="912">
      <c r="A912" s="42"/>
      <c r="B912" s="27"/>
      <c r="D912" s="24"/>
    </row>
    <row r="913">
      <c r="A913" s="42"/>
      <c r="B913" s="27"/>
      <c r="D913" s="24"/>
    </row>
    <row r="914">
      <c r="A914" s="42"/>
      <c r="B914" s="27"/>
      <c r="D914" s="24"/>
    </row>
    <row r="915">
      <c r="A915" s="42"/>
      <c r="B915" s="27"/>
      <c r="D915" s="24"/>
    </row>
    <row r="916">
      <c r="A916" s="42"/>
      <c r="B916" s="27"/>
      <c r="D916" s="24"/>
    </row>
    <row r="917">
      <c r="A917" s="42"/>
      <c r="B917" s="27"/>
      <c r="D917" s="24"/>
    </row>
    <row r="918">
      <c r="A918" s="42"/>
      <c r="B918" s="27"/>
      <c r="D918" s="24"/>
    </row>
    <row r="919">
      <c r="A919" s="42"/>
      <c r="B919" s="27"/>
      <c r="D919" s="24"/>
    </row>
    <row r="920">
      <c r="A920" s="42"/>
      <c r="B920" s="27"/>
      <c r="D920" s="24"/>
    </row>
    <row r="921">
      <c r="A921" s="42"/>
      <c r="B921" s="27"/>
      <c r="D921" s="24"/>
    </row>
    <row r="922">
      <c r="A922" s="42"/>
      <c r="B922" s="27"/>
      <c r="D922" s="24"/>
    </row>
    <row r="923">
      <c r="A923" s="42"/>
      <c r="B923" s="27"/>
      <c r="D923" s="24"/>
    </row>
    <row r="924">
      <c r="A924" s="42"/>
      <c r="B924" s="27"/>
      <c r="D924" s="24"/>
    </row>
    <row r="925">
      <c r="A925" s="42"/>
      <c r="B925" s="27"/>
      <c r="D925" s="24"/>
    </row>
    <row r="926">
      <c r="A926" s="42"/>
      <c r="B926" s="27"/>
      <c r="D926" s="24"/>
    </row>
    <row r="927">
      <c r="A927" s="42"/>
      <c r="B927" s="27"/>
      <c r="D927" s="24"/>
    </row>
    <row r="928">
      <c r="A928" s="42"/>
      <c r="B928" s="27"/>
      <c r="D928" s="24"/>
    </row>
    <row r="929">
      <c r="A929" s="42"/>
      <c r="B929" s="27"/>
      <c r="D929" s="24"/>
    </row>
    <row r="930">
      <c r="A930" s="42"/>
      <c r="B930" s="27"/>
      <c r="D930" s="24"/>
    </row>
    <row r="931">
      <c r="A931" s="42"/>
      <c r="B931" s="27"/>
      <c r="D931" s="24"/>
    </row>
    <row r="932">
      <c r="A932" s="42"/>
      <c r="B932" s="27"/>
      <c r="D932" s="24"/>
    </row>
    <row r="933">
      <c r="A933" s="42"/>
      <c r="B933" s="27"/>
      <c r="D933" s="24"/>
    </row>
    <row r="934">
      <c r="A934" s="42"/>
      <c r="B934" s="27"/>
      <c r="D934" s="24"/>
    </row>
    <row r="935">
      <c r="A935" s="42"/>
      <c r="B935" s="27"/>
      <c r="D935" s="24"/>
    </row>
    <row r="936">
      <c r="A936" s="42"/>
      <c r="B936" s="27"/>
      <c r="D936" s="24"/>
    </row>
    <row r="937">
      <c r="A937" s="42"/>
      <c r="B937" s="27"/>
      <c r="D937" s="24"/>
    </row>
    <row r="938">
      <c r="A938" s="42"/>
      <c r="B938" s="27"/>
      <c r="D938" s="24"/>
    </row>
    <row r="939">
      <c r="A939" s="42"/>
      <c r="B939" s="27"/>
      <c r="D939" s="24"/>
    </row>
    <row r="940">
      <c r="A940" s="42"/>
      <c r="B940" s="27"/>
      <c r="D940" s="24"/>
    </row>
    <row r="941">
      <c r="A941" s="42"/>
      <c r="B941" s="27"/>
      <c r="D941" s="24"/>
    </row>
    <row r="942">
      <c r="A942" s="42"/>
      <c r="B942" s="27"/>
      <c r="D942" s="24"/>
    </row>
    <row r="943">
      <c r="A943" s="42"/>
      <c r="B943" s="27"/>
      <c r="D943" s="24"/>
    </row>
    <row r="944">
      <c r="A944" s="42"/>
      <c r="B944" s="27"/>
      <c r="D944" s="24"/>
    </row>
    <row r="945">
      <c r="A945" s="42"/>
      <c r="B945" s="27"/>
      <c r="D945" s="24"/>
    </row>
    <row r="946">
      <c r="A946" s="42"/>
      <c r="B946" s="27"/>
      <c r="D946" s="24"/>
    </row>
    <row r="947">
      <c r="A947" s="42"/>
      <c r="B947" s="27"/>
      <c r="D947" s="24"/>
    </row>
    <row r="948">
      <c r="A948" s="42"/>
      <c r="B948" s="27"/>
      <c r="D948" s="24"/>
    </row>
    <row r="949">
      <c r="A949" s="42"/>
      <c r="B949" s="27"/>
      <c r="D949" s="24"/>
    </row>
    <row r="950">
      <c r="A950" s="42"/>
      <c r="B950" s="27"/>
      <c r="D950" s="24"/>
    </row>
    <row r="951">
      <c r="A951" s="42"/>
      <c r="B951" s="27"/>
      <c r="D951" s="24"/>
    </row>
    <row r="952">
      <c r="A952" s="42"/>
      <c r="B952" s="27"/>
      <c r="D952" s="24"/>
    </row>
    <row r="953">
      <c r="A953" s="42"/>
      <c r="B953" s="27"/>
      <c r="D953" s="24"/>
    </row>
    <row r="954">
      <c r="A954" s="42"/>
      <c r="B954" s="27"/>
      <c r="D954" s="24"/>
    </row>
    <row r="955">
      <c r="A955" s="42"/>
      <c r="B955" s="27"/>
      <c r="D955" s="24"/>
    </row>
    <row r="956">
      <c r="A956" s="42"/>
      <c r="B956" s="27"/>
      <c r="D956" s="24"/>
    </row>
    <row r="957">
      <c r="A957" s="42"/>
      <c r="B957" s="27"/>
      <c r="D957" s="24"/>
    </row>
    <row r="958">
      <c r="A958" s="42"/>
      <c r="B958" s="27"/>
      <c r="D958" s="24"/>
    </row>
    <row r="959">
      <c r="A959" s="42"/>
      <c r="B959" s="27"/>
      <c r="D959" s="24"/>
    </row>
    <row r="960">
      <c r="A960" s="42"/>
      <c r="B960" s="27"/>
      <c r="D960" s="24"/>
    </row>
    <row r="961">
      <c r="A961" s="42"/>
      <c r="B961" s="27"/>
      <c r="D961" s="24"/>
    </row>
    <row r="962">
      <c r="A962" s="42"/>
      <c r="B962" s="27"/>
      <c r="D962" s="24"/>
    </row>
    <row r="963">
      <c r="A963" s="42"/>
      <c r="B963" s="27"/>
      <c r="D963" s="24"/>
    </row>
    <row r="964">
      <c r="A964" s="42"/>
      <c r="B964" s="27"/>
      <c r="D964" s="24"/>
    </row>
    <row r="965">
      <c r="A965" s="42"/>
      <c r="B965" s="27"/>
      <c r="D965" s="24"/>
    </row>
    <row r="966">
      <c r="A966" s="42"/>
      <c r="B966" s="27"/>
      <c r="D966" s="24"/>
    </row>
    <row r="967">
      <c r="A967" s="42"/>
      <c r="B967" s="27"/>
      <c r="D967" s="24"/>
    </row>
    <row r="968">
      <c r="A968" s="42"/>
      <c r="B968" s="27"/>
      <c r="D968" s="24"/>
    </row>
    <row r="969">
      <c r="A969" s="42"/>
      <c r="B969" s="27"/>
      <c r="D969" s="24"/>
    </row>
    <row r="970">
      <c r="A970" s="42"/>
      <c r="B970" s="27"/>
      <c r="D970" s="24"/>
    </row>
    <row r="971">
      <c r="A971" s="42"/>
      <c r="B971" s="27"/>
      <c r="D971" s="24"/>
    </row>
    <row r="972">
      <c r="A972" s="42"/>
      <c r="B972" s="27"/>
      <c r="D972" s="24"/>
    </row>
    <row r="973">
      <c r="A973" s="42"/>
      <c r="B973" s="27"/>
      <c r="D973" s="24"/>
    </row>
    <row r="974">
      <c r="A974" s="42"/>
      <c r="B974" s="27"/>
      <c r="D974" s="24"/>
    </row>
    <row r="975">
      <c r="A975" s="42"/>
      <c r="B975" s="27"/>
      <c r="D975" s="24"/>
    </row>
    <row r="976">
      <c r="A976" s="42"/>
      <c r="B976" s="27"/>
      <c r="D976" s="24"/>
    </row>
    <row r="977">
      <c r="A977" s="42"/>
      <c r="B977" s="27"/>
      <c r="D977" s="24"/>
    </row>
    <row r="978">
      <c r="A978" s="42"/>
      <c r="B978" s="27"/>
      <c r="D978" s="24"/>
    </row>
    <row r="979">
      <c r="A979" s="42"/>
      <c r="B979" s="27"/>
      <c r="D979" s="24"/>
    </row>
    <row r="980">
      <c r="A980" s="42"/>
      <c r="B980" s="27"/>
      <c r="D980" s="24"/>
    </row>
    <row r="981">
      <c r="A981" s="42"/>
      <c r="B981" s="27"/>
      <c r="D981" s="24"/>
    </row>
    <row r="982">
      <c r="A982" s="42"/>
      <c r="B982" s="27"/>
      <c r="D982" s="24"/>
    </row>
    <row r="983">
      <c r="A983" s="42"/>
      <c r="B983" s="27"/>
      <c r="D983" s="24"/>
    </row>
    <row r="984">
      <c r="A984" s="42"/>
      <c r="B984" s="27"/>
      <c r="D984" s="24"/>
    </row>
    <row r="985">
      <c r="A985" s="42"/>
      <c r="B985" s="27"/>
      <c r="D985" s="24"/>
    </row>
    <row r="986">
      <c r="A986" s="42"/>
      <c r="B986" s="27"/>
      <c r="D986" s="24"/>
    </row>
    <row r="987">
      <c r="A987" s="42"/>
      <c r="B987" s="27"/>
      <c r="D987" s="24"/>
    </row>
    <row r="988">
      <c r="A988" s="42"/>
      <c r="B988" s="27"/>
      <c r="D988" s="24"/>
    </row>
    <row r="989">
      <c r="A989" s="42"/>
      <c r="B989" s="27"/>
      <c r="D989" s="24"/>
    </row>
    <row r="990">
      <c r="A990" s="42"/>
      <c r="B990" s="27"/>
      <c r="D990" s="24"/>
    </row>
    <row r="991">
      <c r="A991" s="42"/>
      <c r="B991" s="27"/>
      <c r="D991" s="24"/>
    </row>
    <row r="992">
      <c r="A992" s="42"/>
      <c r="B992" s="27"/>
      <c r="D992" s="24"/>
    </row>
    <row r="993">
      <c r="A993" s="42"/>
      <c r="B993" s="27"/>
      <c r="D993" s="24"/>
    </row>
    <row r="994">
      <c r="A994" s="42"/>
      <c r="B994" s="27"/>
      <c r="D994" s="24"/>
    </row>
    <row r="995">
      <c r="A995" s="42"/>
      <c r="B995" s="27"/>
      <c r="D995" s="24"/>
    </row>
    <row r="996">
      <c r="A996" s="42"/>
      <c r="B996" s="27"/>
      <c r="D996" s="24"/>
    </row>
    <row r="997">
      <c r="A997" s="42"/>
      <c r="B997" s="27"/>
      <c r="D997" s="24"/>
    </row>
    <row r="998">
      <c r="A998" s="42"/>
      <c r="B998" s="27"/>
      <c r="D998" s="24"/>
    </row>
    <row r="999">
      <c r="A999" s="42"/>
      <c r="B999" s="27"/>
      <c r="D999" s="24"/>
    </row>
    <row r="1000">
      <c r="A1000" s="42"/>
      <c r="B1000" s="27"/>
      <c r="D1000" s="24"/>
    </row>
    <row r="1001">
      <c r="A1001" s="42"/>
      <c r="B1001" s="27"/>
      <c r="D1001" s="24"/>
    </row>
    <row r="1002">
      <c r="A1002" s="42"/>
      <c r="B1002" s="27"/>
      <c r="D1002" s="24"/>
    </row>
  </sheetData>
  <mergeCells count="2">
    <mergeCell ref="A1:E1"/>
    <mergeCell ref="F4:J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22.5"/>
    <col customWidth="1" min="3" max="3" width="32.25"/>
    <col customWidth="1" min="4" max="4" width="16.63"/>
    <col customWidth="1" min="5" max="5" width="33.88"/>
    <col customWidth="1" min="6" max="6" width="18.25"/>
  </cols>
  <sheetData>
    <row r="1">
      <c r="A1" s="72" t="s">
        <v>148</v>
      </c>
      <c r="B1" s="2"/>
      <c r="C1" s="2"/>
      <c r="D1" s="2"/>
      <c r="E1" s="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>
      <c r="A2" s="74" t="s">
        <v>1</v>
      </c>
      <c r="B2" s="75" t="s">
        <v>2</v>
      </c>
      <c r="C2" s="76" t="s">
        <v>3</v>
      </c>
      <c r="D2" s="77" t="s">
        <v>4</v>
      </c>
      <c r="E2" s="78" t="s">
        <v>5</v>
      </c>
      <c r="F2" s="79"/>
      <c r="G2" s="79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>
      <c r="A3" s="81">
        <v>44895.0</v>
      </c>
      <c r="B3" s="82" t="s">
        <v>12</v>
      </c>
      <c r="C3" s="83" t="s">
        <v>149</v>
      </c>
      <c r="D3" s="84">
        <v>98.56</v>
      </c>
      <c r="E3" s="15" t="s">
        <v>150</v>
      </c>
    </row>
    <row r="4">
      <c r="A4" s="81">
        <v>44895.0</v>
      </c>
      <c r="B4" s="14" t="s">
        <v>151</v>
      </c>
      <c r="C4" s="15" t="s">
        <v>152</v>
      </c>
      <c r="D4" s="16">
        <v>234.85</v>
      </c>
      <c r="E4" s="15" t="s">
        <v>153</v>
      </c>
      <c r="F4" s="72" t="s">
        <v>11</v>
      </c>
      <c r="G4" s="2"/>
      <c r="H4" s="2"/>
      <c r="I4" s="2"/>
      <c r="J4" s="3"/>
    </row>
    <row r="5">
      <c r="A5" s="85">
        <v>44908.0</v>
      </c>
      <c r="B5" s="10" t="s">
        <v>154</v>
      </c>
      <c r="C5" s="11" t="s">
        <v>155</v>
      </c>
      <c r="D5" s="12">
        <v>33.79</v>
      </c>
      <c r="E5" s="11" t="s">
        <v>156</v>
      </c>
      <c r="F5" s="78" t="s">
        <v>14</v>
      </c>
      <c r="G5" s="78" t="s">
        <v>2</v>
      </c>
      <c r="H5" s="78" t="s">
        <v>15</v>
      </c>
      <c r="I5" s="78" t="s">
        <v>16</v>
      </c>
      <c r="J5" s="78" t="s">
        <v>17</v>
      </c>
    </row>
    <row r="6">
      <c r="A6" s="81">
        <v>44942.0</v>
      </c>
      <c r="B6" s="14" t="s">
        <v>12</v>
      </c>
      <c r="C6" s="15" t="s">
        <v>157</v>
      </c>
      <c r="D6" s="16">
        <v>1609.88</v>
      </c>
      <c r="E6" s="15" t="s">
        <v>158</v>
      </c>
      <c r="F6" s="20" t="s">
        <v>159</v>
      </c>
      <c r="G6" s="21" t="s">
        <v>151</v>
      </c>
      <c r="H6" s="22">
        <v>3750.0</v>
      </c>
      <c r="I6" s="23">
        <f>D4</f>
        <v>234.85</v>
      </c>
      <c r="J6" s="23">
        <f t="shared" ref="J6:J10" si="1">H6-I6</f>
        <v>3515.15</v>
      </c>
    </row>
    <row r="7">
      <c r="A7" s="81">
        <v>44967.0</v>
      </c>
      <c r="B7" s="14" t="s">
        <v>160</v>
      </c>
      <c r="C7" s="15" t="s">
        <v>161</v>
      </c>
      <c r="D7" s="16">
        <v>5000.0</v>
      </c>
      <c r="F7" s="20" t="s">
        <v>162</v>
      </c>
      <c r="G7" s="21" t="s">
        <v>12</v>
      </c>
      <c r="H7" s="22">
        <v>3650.0</v>
      </c>
      <c r="I7" s="23">
        <f>D3</f>
        <v>98.56</v>
      </c>
      <c r="J7" s="23">
        <f t="shared" si="1"/>
        <v>3551.44</v>
      </c>
    </row>
    <row r="8">
      <c r="A8" s="81">
        <v>44972.0</v>
      </c>
      <c r="B8" s="14" t="s">
        <v>12</v>
      </c>
      <c r="C8" s="15" t="s">
        <v>163</v>
      </c>
      <c r="D8" s="16">
        <v>137.13</v>
      </c>
      <c r="E8" s="15" t="s">
        <v>164</v>
      </c>
      <c r="F8" s="20" t="s">
        <v>165</v>
      </c>
      <c r="G8" s="21" t="s">
        <v>160</v>
      </c>
      <c r="H8" s="22">
        <v>50.0</v>
      </c>
      <c r="I8" s="22">
        <v>0.0</v>
      </c>
      <c r="J8" s="23">
        <f t="shared" si="1"/>
        <v>50</v>
      </c>
    </row>
    <row r="9">
      <c r="A9" s="81">
        <v>44988.0</v>
      </c>
      <c r="B9" s="14" t="s">
        <v>12</v>
      </c>
      <c r="C9" s="15" t="s">
        <v>163</v>
      </c>
      <c r="D9" s="15">
        <v>159.44</v>
      </c>
      <c r="E9" s="15" t="s">
        <v>166</v>
      </c>
      <c r="F9" s="20" t="s">
        <v>167</v>
      </c>
      <c r="G9" s="21" t="s">
        <v>154</v>
      </c>
      <c r="H9" s="22">
        <v>2750.0</v>
      </c>
      <c r="I9" s="23">
        <f>D5</f>
        <v>33.79</v>
      </c>
      <c r="J9" s="23">
        <f t="shared" si="1"/>
        <v>2716.21</v>
      </c>
    </row>
    <row r="10">
      <c r="A10" s="81">
        <v>44999.0</v>
      </c>
      <c r="B10" s="71" t="s">
        <v>151</v>
      </c>
      <c r="C10" s="15" t="s">
        <v>168</v>
      </c>
      <c r="D10" s="16">
        <v>1267.8</v>
      </c>
      <c r="E10" s="15" t="s">
        <v>169</v>
      </c>
      <c r="F10" s="20" t="s">
        <v>170</v>
      </c>
      <c r="G10" s="21" t="s">
        <v>171</v>
      </c>
      <c r="H10" s="22">
        <v>1500.0</v>
      </c>
      <c r="I10" s="22">
        <v>0.0</v>
      </c>
      <c r="J10" s="23">
        <f t="shared" si="1"/>
        <v>1500</v>
      </c>
    </row>
    <row r="11">
      <c r="A11" s="42"/>
      <c r="B11" s="27"/>
      <c r="F11" s="25"/>
      <c r="G11" s="25"/>
      <c r="H11" s="25"/>
      <c r="I11" s="25"/>
      <c r="J11" s="25"/>
    </row>
    <row r="12">
      <c r="A12" s="42"/>
      <c r="B12" s="27"/>
      <c r="D12" s="24"/>
      <c r="F12" s="26" t="s">
        <v>31</v>
      </c>
      <c r="G12" s="25"/>
      <c r="H12" s="22">
        <f t="shared" ref="H12:I12" si="2">SUM(H6:H11)</f>
        <v>11700</v>
      </c>
      <c r="I12" s="23">
        <f t="shared" si="2"/>
        <v>367.2</v>
      </c>
      <c r="J12" s="23">
        <f>H12-I12</f>
        <v>11332.8</v>
      </c>
    </row>
    <row r="13">
      <c r="A13" s="42"/>
      <c r="B13" s="27"/>
      <c r="D13" s="24"/>
    </row>
    <row r="14">
      <c r="A14" s="42"/>
      <c r="B14" s="27"/>
      <c r="D14" s="24"/>
    </row>
    <row r="15">
      <c r="A15" s="42"/>
      <c r="B15" s="27"/>
      <c r="C15" s="28" t="s">
        <v>34</v>
      </c>
      <c r="D15" s="24">
        <f>sum(D3:D6)-D7</f>
        <v>-3022.92</v>
      </c>
    </row>
    <row r="16">
      <c r="A16" s="42"/>
      <c r="B16" s="27"/>
      <c r="D16" s="24"/>
    </row>
    <row r="17">
      <c r="A17" s="42"/>
      <c r="B17" s="27"/>
      <c r="D17" s="24"/>
    </row>
    <row r="18">
      <c r="A18" s="42"/>
      <c r="B18" s="27"/>
      <c r="D18" s="24"/>
    </row>
    <row r="19">
      <c r="A19" s="42"/>
      <c r="B19" s="27"/>
      <c r="D19" s="24"/>
    </row>
    <row r="20">
      <c r="A20" s="42"/>
      <c r="B20" s="27"/>
      <c r="D20" s="24"/>
    </row>
    <row r="21">
      <c r="A21" s="42"/>
      <c r="B21" s="27"/>
      <c r="D21" s="24"/>
    </row>
    <row r="22">
      <c r="A22" s="42"/>
      <c r="B22" s="27"/>
      <c r="D22" s="24"/>
    </row>
    <row r="23">
      <c r="A23" s="42"/>
      <c r="B23" s="27"/>
      <c r="D23" s="24"/>
    </row>
    <row r="24">
      <c r="A24" s="42"/>
      <c r="B24" s="27"/>
      <c r="D24" s="24"/>
    </row>
    <row r="25">
      <c r="A25" s="42"/>
      <c r="B25" s="27"/>
      <c r="D25" s="24"/>
    </row>
    <row r="26">
      <c r="A26" s="42"/>
      <c r="B26" s="27"/>
      <c r="D26" s="24"/>
    </row>
    <row r="27">
      <c r="A27" s="42"/>
      <c r="B27" s="27"/>
      <c r="D27" s="24"/>
    </row>
    <row r="28">
      <c r="A28" s="42"/>
      <c r="B28" s="27"/>
      <c r="D28" s="24"/>
    </row>
    <row r="29">
      <c r="A29" s="42"/>
      <c r="B29" s="27"/>
      <c r="D29" s="24"/>
    </row>
    <row r="30">
      <c r="A30" s="42"/>
      <c r="B30" s="27"/>
      <c r="D30" s="24"/>
    </row>
    <row r="31">
      <c r="A31" s="42"/>
      <c r="B31" s="27"/>
      <c r="D31" s="24"/>
    </row>
    <row r="32">
      <c r="A32" s="42"/>
      <c r="B32" s="27"/>
      <c r="D32" s="24"/>
    </row>
    <row r="33">
      <c r="A33" s="42"/>
      <c r="B33" s="27"/>
      <c r="D33" s="24"/>
    </row>
    <row r="34">
      <c r="A34" s="42"/>
      <c r="B34" s="27"/>
      <c r="D34" s="24"/>
    </row>
    <row r="35">
      <c r="A35" s="42"/>
      <c r="B35" s="27"/>
      <c r="D35" s="24"/>
    </row>
    <row r="36">
      <c r="A36" s="42"/>
      <c r="B36" s="27"/>
      <c r="D36" s="24"/>
    </row>
    <row r="37">
      <c r="A37" s="42"/>
      <c r="B37" s="27"/>
      <c r="D37" s="24"/>
    </row>
    <row r="38">
      <c r="A38" s="42"/>
      <c r="B38" s="27"/>
      <c r="D38" s="24"/>
    </row>
    <row r="39">
      <c r="A39" s="42"/>
      <c r="B39" s="27"/>
      <c r="D39" s="24"/>
    </row>
    <row r="40">
      <c r="A40" s="42"/>
      <c r="B40" s="27"/>
      <c r="D40" s="24"/>
    </row>
    <row r="41">
      <c r="A41" s="42"/>
      <c r="B41" s="27"/>
      <c r="D41" s="24"/>
    </row>
    <row r="42">
      <c r="A42" s="42"/>
      <c r="B42" s="27"/>
      <c r="D42" s="24"/>
    </row>
    <row r="43">
      <c r="A43" s="42"/>
      <c r="B43" s="27"/>
      <c r="D43" s="24"/>
    </row>
    <row r="44">
      <c r="A44" s="42"/>
      <c r="B44" s="27"/>
      <c r="D44" s="24"/>
    </row>
    <row r="45">
      <c r="A45" s="42"/>
      <c r="B45" s="27"/>
      <c r="D45" s="24"/>
    </row>
    <row r="46">
      <c r="A46" s="42"/>
      <c r="B46" s="27"/>
      <c r="D46" s="24"/>
    </row>
    <row r="47">
      <c r="A47" s="42"/>
      <c r="B47" s="27"/>
      <c r="D47" s="24"/>
    </row>
    <row r="48">
      <c r="A48" s="42"/>
      <c r="B48" s="27"/>
      <c r="D48" s="24"/>
    </row>
    <row r="49">
      <c r="A49" s="42"/>
      <c r="B49" s="27"/>
      <c r="D49" s="24"/>
    </row>
    <row r="50">
      <c r="A50" s="42"/>
      <c r="B50" s="27"/>
      <c r="D50" s="24"/>
    </row>
    <row r="51">
      <c r="A51" s="42"/>
      <c r="B51" s="27"/>
      <c r="D51" s="24"/>
    </row>
    <row r="52">
      <c r="A52" s="42"/>
      <c r="B52" s="27"/>
      <c r="D52" s="24"/>
    </row>
    <row r="53">
      <c r="A53" s="42"/>
      <c r="B53" s="27"/>
      <c r="D53" s="24"/>
    </row>
    <row r="54">
      <c r="A54" s="42"/>
      <c r="B54" s="27"/>
      <c r="D54" s="24"/>
    </row>
    <row r="55">
      <c r="A55" s="42"/>
      <c r="B55" s="27"/>
      <c r="D55" s="24"/>
    </row>
    <row r="56">
      <c r="A56" s="42"/>
      <c r="B56" s="27"/>
      <c r="D56" s="24"/>
    </row>
    <row r="57">
      <c r="A57" s="42"/>
      <c r="B57" s="27"/>
      <c r="D57" s="24"/>
    </row>
    <row r="58">
      <c r="A58" s="42"/>
      <c r="B58" s="27"/>
      <c r="D58" s="24"/>
    </row>
    <row r="59">
      <c r="A59" s="42"/>
      <c r="B59" s="27"/>
      <c r="D59" s="24"/>
    </row>
    <row r="60">
      <c r="A60" s="42"/>
      <c r="B60" s="27"/>
      <c r="D60" s="24"/>
    </row>
    <row r="61">
      <c r="A61" s="42"/>
      <c r="B61" s="27"/>
      <c r="D61" s="24"/>
    </row>
    <row r="62">
      <c r="A62" s="42"/>
      <c r="B62" s="27"/>
      <c r="D62" s="24"/>
    </row>
    <row r="63">
      <c r="A63" s="42"/>
      <c r="B63" s="27"/>
      <c r="D63" s="24"/>
    </row>
    <row r="64">
      <c r="A64" s="42"/>
      <c r="B64" s="27"/>
      <c r="D64" s="24"/>
    </row>
    <row r="65">
      <c r="A65" s="42"/>
      <c r="B65" s="27"/>
      <c r="D65" s="24"/>
    </row>
    <row r="66">
      <c r="A66" s="42"/>
      <c r="B66" s="27"/>
      <c r="D66" s="24"/>
    </row>
    <row r="67">
      <c r="A67" s="42"/>
      <c r="B67" s="27"/>
      <c r="D67" s="24"/>
    </row>
    <row r="68">
      <c r="A68" s="42"/>
      <c r="B68" s="27"/>
      <c r="D68" s="24"/>
    </row>
    <row r="69">
      <c r="A69" s="42"/>
      <c r="B69" s="27"/>
      <c r="D69" s="24"/>
    </row>
    <row r="70">
      <c r="A70" s="42"/>
      <c r="B70" s="27"/>
      <c r="D70" s="24"/>
    </row>
    <row r="71">
      <c r="A71" s="42"/>
      <c r="B71" s="27"/>
      <c r="D71" s="24"/>
    </row>
    <row r="72">
      <c r="A72" s="42"/>
      <c r="B72" s="27"/>
      <c r="D72" s="24"/>
    </row>
    <row r="73">
      <c r="A73" s="42"/>
      <c r="B73" s="27"/>
      <c r="D73" s="24"/>
    </row>
    <row r="74">
      <c r="A74" s="42"/>
      <c r="B74" s="27"/>
      <c r="D74" s="24"/>
    </row>
    <row r="75">
      <c r="A75" s="42"/>
      <c r="B75" s="27"/>
      <c r="D75" s="24"/>
    </row>
    <row r="76">
      <c r="A76" s="42"/>
      <c r="B76" s="27"/>
      <c r="D76" s="24"/>
    </row>
    <row r="77">
      <c r="A77" s="42"/>
      <c r="B77" s="27"/>
      <c r="D77" s="24"/>
    </row>
    <row r="78">
      <c r="A78" s="42"/>
      <c r="B78" s="27"/>
      <c r="D78" s="24"/>
    </row>
    <row r="79">
      <c r="A79" s="42"/>
      <c r="B79" s="27"/>
      <c r="D79" s="24"/>
    </row>
    <row r="80">
      <c r="A80" s="42"/>
      <c r="B80" s="27"/>
      <c r="D80" s="24"/>
    </row>
    <row r="81">
      <c r="A81" s="42"/>
      <c r="B81" s="27"/>
      <c r="D81" s="24"/>
    </row>
    <row r="82">
      <c r="A82" s="42"/>
      <c r="B82" s="27"/>
      <c r="D82" s="24"/>
    </row>
    <row r="83">
      <c r="A83" s="42"/>
      <c r="B83" s="27"/>
      <c r="D83" s="24"/>
    </row>
    <row r="84">
      <c r="A84" s="42"/>
      <c r="B84" s="27"/>
      <c r="D84" s="24"/>
    </row>
    <row r="85">
      <c r="A85" s="42"/>
      <c r="B85" s="27"/>
      <c r="D85" s="24"/>
    </row>
    <row r="86">
      <c r="A86" s="42"/>
      <c r="B86" s="27"/>
      <c r="D86" s="24"/>
    </row>
    <row r="87">
      <c r="A87" s="42"/>
      <c r="B87" s="27"/>
      <c r="D87" s="24"/>
    </row>
    <row r="88">
      <c r="A88" s="42"/>
      <c r="B88" s="27"/>
      <c r="D88" s="24"/>
    </row>
    <row r="89">
      <c r="A89" s="42"/>
      <c r="B89" s="27"/>
      <c r="D89" s="24"/>
    </row>
    <row r="90">
      <c r="A90" s="42"/>
      <c r="B90" s="27"/>
      <c r="D90" s="24"/>
    </row>
    <row r="91">
      <c r="A91" s="42"/>
      <c r="B91" s="27"/>
      <c r="D91" s="24"/>
    </row>
    <row r="92">
      <c r="A92" s="42"/>
      <c r="B92" s="27"/>
      <c r="D92" s="24"/>
    </row>
    <row r="93">
      <c r="A93" s="42"/>
      <c r="B93" s="27"/>
      <c r="D93" s="24"/>
    </row>
    <row r="94">
      <c r="A94" s="42"/>
      <c r="B94" s="27"/>
      <c r="D94" s="24"/>
    </row>
    <row r="95">
      <c r="A95" s="42"/>
      <c r="B95" s="27"/>
      <c r="D95" s="24"/>
    </row>
    <row r="96">
      <c r="A96" s="42"/>
      <c r="B96" s="27"/>
      <c r="D96" s="24"/>
    </row>
    <row r="97">
      <c r="A97" s="42"/>
      <c r="B97" s="27"/>
      <c r="D97" s="24"/>
    </row>
    <row r="98">
      <c r="A98" s="42"/>
      <c r="B98" s="27"/>
      <c r="D98" s="24"/>
    </row>
    <row r="99">
      <c r="A99" s="42"/>
      <c r="B99" s="27"/>
      <c r="D99" s="24"/>
    </row>
    <row r="100">
      <c r="A100" s="42"/>
      <c r="B100" s="27"/>
      <c r="D100" s="24"/>
    </row>
    <row r="101">
      <c r="A101" s="42"/>
      <c r="B101" s="27"/>
      <c r="D101" s="24"/>
    </row>
    <row r="102">
      <c r="A102" s="42"/>
      <c r="B102" s="27"/>
      <c r="D102" s="24"/>
    </row>
    <row r="103">
      <c r="A103" s="42"/>
      <c r="B103" s="27"/>
      <c r="D103" s="24"/>
    </row>
    <row r="104">
      <c r="A104" s="42"/>
      <c r="B104" s="27"/>
      <c r="D104" s="24"/>
    </row>
    <row r="105">
      <c r="A105" s="42"/>
      <c r="B105" s="27"/>
      <c r="D105" s="24"/>
    </row>
    <row r="106">
      <c r="A106" s="42"/>
      <c r="B106" s="27"/>
      <c r="D106" s="24"/>
    </row>
    <row r="107">
      <c r="A107" s="42"/>
      <c r="B107" s="27"/>
      <c r="D107" s="24"/>
    </row>
    <row r="108">
      <c r="A108" s="42"/>
      <c r="B108" s="27"/>
      <c r="D108" s="24"/>
    </row>
    <row r="109">
      <c r="A109" s="42"/>
      <c r="B109" s="27"/>
      <c r="D109" s="24"/>
    </row>
    <row r="110">
      <c r="A110" s="42"/>
      <c r="B110" s="27"/>
      <c r="D110" s="24"/>
    </row>
    <row r="111">
      <c r="A111" s="42"/>
      <c r="B111" s="27"/>
      <c r="D111" s="24"/>
    </row>
    <row r="112">
      <c r="A112" s="42"/>
      <c r="B112" s="27"/>
      <c r="D112" s="24"/>
    </row>
    <row r="113">
      <c r="A113" s="42"/>
      <c r="B113" s="27"/>
      <c r="D113" s="24"/>
    </row>
    <row r="114">
      <c r="A114" s="42"/>
      <c r="B114" s="27"/>
      <c r="D114" s="24"/>
    </row>
    <row r="115">
      <c r="A115" s="42"/>
      <c r="B115" s="27"/>
      <c r="D115" s="24"/>
    </row>
    <row r="116">
      <c r="A116" s="42"/>
      <c r="B116" s="27"/>
      <c r="D116" s="24"/>
    </row>
    <row r="117">
      <c r="A117" s="42"/>
      <c r="B117" s="27"/>
      <c r="D117" s="24"/>
    </row>
    <row r="118">
      <c r="A118" s="42"/>
      <c r="B118" s="27"/>
      <c r="D118" s="24"/>
    </row>
    <row r="119">
      <c r="A119" s="42"/>
      <c r="B119" s="27"/>
      <c r="D119" s="24"/>
    </row>
    <row r="120">
      <c r="A120" s="42"/>
      <c r="B120" s="27"/>
      <c r="D120" s="24"/>
    </row>
    <row r="121">
      <c r="A121" s="42"/>
      <c r="B121" s="27"/>
      <c r="D121" s="24"/>
    </row>
    <row r="122">
      <c r="A122" s="42"/>
      <c r="B122" s="27"/>
      <c r="D122" s="24"/>
    </row>
    <row r="123">
      <c r="A123" s="42"/>
      <c r="B123" s="27"/>
      <c r="D123" s="24"/>
    </row>
    <row r="124">
      <c r="A124" s="42"/>
      <c r="B124" s="27"/>
      <c r="D124" s="24"/>
    </row>
    <row r="125">
      <c r="A125" s="42"/>
      <c r="B125" s="27"/>
      <c r="D125" s="24"/>
    </row>
    <row r="126">
      <c r="A126" s="42"/>
      <c r="B126" s="27"/>
      <c r="D126" s="24"/>
    </row>
    <row r="127">
      <c r="A127" s="42"/>
      <c r="B127" s="27"/>
      <c r="D127" s="24"/>
    </row>
    <row r="128">
      <c r="A128" s="42"/>
      <c r="B128" s="27"/>
      <c r="D128" s="24"/>
    </row>
    <row r="129">
      <c r="A129" s="42"/>
      <c r="B129" s="27"/>
      <c r="D129" s="24"/>
    </row>
    <row r="130">
      <c r="A130" s="42"/>
      <c r="B130" s="27"/>
      <c r="D130" s="24"/>
    </row>
    <row r="131">
      <c r="A131" s="42"/>
      <c r="B131" s="27"/>
      <c r="D131" s="24"/>
    </row>
    <row r="132">
      <c r="A132" s="42"/>
      <c r="B132" s="27"/>
      <c r="D132" s="24"/>
    </row>
    <row r="133">
      <c r="A133" s="42"/>
      <c r="B133" s="27"/>
      <c r="D133" s="24"/>
    </row>
    <row r="134">
      <c r="A134" s="42"/>
      <c r="B134" s="27"/>
      <c r="D134" s="24"/>
    </row>
    <row r="135">
      <c r="A135" s="42"/>
      <c r="B135" s="27"/>
      <c r="D135" s="24"/>
    </row>
    <row r="136">
      <c r="A136" s="42"/>
      <c r="B136" s="27"/>
      <c r="D136" s="24"/>
    </row>
    <row r="137">
      <c r="A137" s="42"/>
      <c r="B137" s="27"/>
      <c r="D137" s="24"/>
    </row>
    <row r="138">
      <c r="A138" s="42"/>
      <c r="B138" s="27"/>
      <c r="D138" s="24"/>
    </row>
    <row r="139">
      <c r="A139" s="42"/>
      <c r="B139" s="27"/>
      <c r="D139" s="24"/>
    </row>
    <row r="140">
      <c r="A140" s="42"/>
      <c r="B140" s="27"/>
      <c r="D140" s="24"/>
    </row>
    <row r="141">
      <c r="A141" s="42"/>
      <c r="B141" s="27"/>
      <c r="D141" s="24"/>
    </row>
    <row r="142">
      <c r="A142" s="42"/>
      <c r="B142" s="27"/>
      <c r="D142" s="24"/>
    </row>
    <row r="143">
      <c r="A143" s="42"/>
      <c r="B143" s="27"/>
      <c r="D143" s="24"/>
    </row>
    <row r="144">
      <c r="A144" s="42"/>
      <c r="B144" s="27"/>
      <c r="D144" s="24"/>
    </row>
    <row r="145">
      <c r="A145" s="42"/>
      <c r="B145" s="27"/>
      <c r="D145" s="24"/>
    </row>
    <row r="146">
      <c r="A146" s="42"/>
      <c r="B146" s="27"/>
      <c r="D146" s="24"/>
    </row>
    <row r="147">
      <c r="A147" s="42"/>
      <c r="B147" s="27"/>
      <c r="D147" s="24"/>
    </row>
    <row r="148">
      <c r="A148" s="42"/>
      <c r="B148" s="27"/>
      <c r="D148" s="24"/>
    </row>
    <row r="149">
      <c r="A149" s="42"/>
      <c r="B149" s="27"/>
      <c r="D149" s="24"/>
    </row>
    <row r="150">
      <c r="A150" s="42"/>
      <c r="B150" s="27"/>
      <c r="D150" s="24"/>
    </row>
    <row r="151">
      <c r="A151" s="42"/>
      <c r="B151" s="27"/>
      <c r="D151" s="24"/>
    </row>
    <row r="152">
      <c r="A152" s="42"/>
      <c r="B152" s="27"/>
      <c r="D152" s="24"/>
    </row>
    <row r="153">
      <c r="A153" s="42"/>
      <c r="B153" s="27"/>
      <c r="D153" s="24"/>
    </row>
    <row r="154">
      <c r="A154" s="42"/>
      <c r="B154" s="27"/>
      <c r="D154" s="24"/>
    </row>
    <row r="155">
      <c r="A155" s="42"/>
      <c r="B155" s="27"/>
      <c r="D155" s="24"/>
    </row>
    <row r="156">
      <c r="A156" s="42"/>
      <c r="B156" s="27"/>
      <c r="D156" s="24"/>
    </row>
    <row r="157">
      <c r="A157" s="42"/>
      <c r="B157" s="27"/>
      <c r="D157" s="24"/>
    </row>
    <row r="158">
      <c r="A158" s="42"/>
      <c r="B158" s="27"/>
      <c r="D158" s="24"/>
    </row>
    <row r="159">
      <c r="A159" s="42"/>
      <c r="B159" s="27"/>
      <c r="D159" s="24"/>
    </row>
    <row r="160">
      <c r="A160" s="42"/>
      <c r="B160" s="27"/>
      <c r="D160" s="24"/>
    </row>
    <row r="161">
      <c r="A161" s="42"/>
      <c r="B161" s="27"/>
      <c r="D161" s="24"/>
    </row>
    <row r="162">
      <c r="A162" s="42"/>
      <c r="B162" s="27"/>
      <c r="D162" s="24"/>
    </row>
    <row r="163">
      <c r="A163" s="42"/>
      <c r="B163" s="27"/>
      <c r="D163" s="24"/>
    </row>
    <row r="164">
      <c r="A164" s="42"/>
      <c r="B164" s="27"/>
      <c r="D164" s="24"/>
    </row>
    <row r="165">
      <c r="A165" s="42"/>
      <c r="B165" s="27"/>
      <c r="D165" s="24"/>
    </row>
    <row r="166">
      <c r="A166" s="42"/>
      <c r="B166" s="27"/>
      <c r="D166" s="24"/>
    </row>
    <row r="167">
      <c r="A167" s="42"/>
      <c r="B167" s="27"/>
      <c r="D167" s="24"/>
    </row>
    <row r="168">
      <c r="A168" s="42"/>
      <c r="B168" s="27"/>
      <c r="D168" s="24"/>
    </row>
    <row r="169">
      <c r="A169" s="42"/>
      <c r="B169" s="27"/>
      <c r="D169" s="24"/>
    </row>
    <row r="170">
      <c r="A170" s="42"/>
      <c r="B170" s="27"/>
      <c r="D170" s="24"/>
    </row>
    <row r="171">
      <c r="A171" s="42"/>
      <c r="B171" s="27"/>
      <c r="D171" s="24"/>
    </row>
    <row r="172">
      <c r="A172" s="42"/>
      <c r="B172" s="27"/>
      <c r="D172" s="24"/>
    </row>
    <row r="173">
      <c r="A173" s="42"/>
      <c r="B173" s="27"/>
      <c r="D173" s="24"/>
    </row>
    <row r="174">
      <c r="A174" s="42"/>
      <c r="B174" s="27"/>
      <c r="D174" s="24"/>
    </row>
    <row r="175">
      <c r="A175" s="42"/>
      <c r="B175" s="27"/>
      <c r="D175" s="24"/>
    </row>
    <row r="176">
      <c r="A176" s="42"/>
      <c r="B176" s="27"/>
      <c r="D176" s="24"/>
    </row>
    <row r="177">
      <c r="A177" s="42"/>
      <c r="B177" s="27"/>
      <c r="D177" s="24"/>
    </row>
    <row r="178">
      <c r="A178" s="42"/>
      <c r="B178" s="27"/>
      <c r="D178" s="24"/>
    </row>
    <row r="179">
      <c r="A179" s="42"/>
      <c r="B179" s="27"/>
      <c r="D179" s="24"/>
    </row>
    <row r="180">
      <c r="A180" s="42"/>
      <c r="B180" s="27"/>
      <c r="D180" s="24"/>
    </row>
    <row r="181">
      <c r="A181" s="42"/>
      <c r="B181" s="27"/>
      <c r="D181" s="24"/>
    </row>
    <row r="182">
      <c r="A182" s="42"/>
      <c r="B182" s="27"/>
      <c r="D182" s="24"/>
    </row>
    <row r="183">
      <c r="A183" s="42"/>
      <c r="B183" s="27"/>
      <c r="D183" s="24"/>
    </row>
    <row r="184">
      <c r="A184" s="42"/>
      <c r="B184" s="27"/>
      <c r="D184" s="24"/>
    </row>
    <row r="185">
      <c r="A185" s="42"/>
      <c r="B185" s="27"/>
      <c r="D185" s="24"/>
    </row>
    <row r="186">
      <c r="A186" s="42"/>
      <c r="B186" s="27"/>
      <c r="D186" s="24"/>
    </row>
    <row r="187">
      <c r="A187" s="42"/>
      <c r="B187" s="27"/>
      <c r="D187" s="24"/>
    </row>
    <row r="188">
      <c r="A188" s="42"/>
      <c r="B188" s="27"/>
      <c r="D188" s="24"/>
    </row>
    <row r="189">
      <c r="A189" s="42"/>
      <c r="B189" s="27"/>
      <c r="D189" s="24"/>
    </row>
    <row r="190">
      <c r="A190" s="42"/>
      <c r="B190" s="27"/>
      <c r="D190" s="24"/>
    </row>
    <row r="191">
      <c r="A191" s="42"/>
      <c r="B191" s="27"/>
      <c r="D191" s="24"/>
    </row>
    <row r="192">
      <c r="A192" s="42"/>
      <c r="B192" s="27"/>
      <c r="D192" s="24"/>
    </row>
    <row r="193">
      <c r="A193" s="42"/>
      <c r="B193" s="27"/>
      <c r="D193" s="24"/>
    </row>
    <row r="194">
      <c r="A194" s="42"/>
      <c r="B194" s="27"/>
      <c r="D194" s="24"/>
    </row>
    <row r="195">
      <c r="A195" s="42"/>
      <c r="B195" s="27"/>
      <c r="D195" s="24"/>
    </row>
    <row r="196">
      <c r="A196" s="42"/>
      <c r="B196" s="27"/>
      <c r="D196" s="24"/>
    </row>
    <row r="197">
      <c r="A197" s="42"/>
      <c r="B197" s="27"/>
      <c r="D197" s="24"/>
    </row>
    <row r="198">
      <c r="A198" s="42"/>
      <c r="B198" s="27"/>
      <c r="D198" s="24"/>
    </row>
    <row r="199">
      <c r="A199" s="42"/>
      <c r="B199" s="27"/>
      <c r="D199" s="24"/>
    </row>
    <row r="200">
      <c r="A200" s="42"/>
      <c r="B200" s="27"/>
      <c r="D200" s="24"/>
    </row>
    <row r="201">
      <c r="A201" s="42"/>
      <c r="B201" s="27"/>
      <c r="D201" s="24"/>
    </row>
    <row r="202">
      <c r="A202" s="42"/>
      <c r="B202" s="27"/>
      <c r="D202" s="24"/>
    </row>
    <row r="203">
      <c r="A203" s="42"/>
      <c r="B203" s="27"/>
      <c r="D203" s="24"/>
    </row>
    <row r="204">
      <c r="A204" s="42"/>
      <c r="B204" s="27"/>
      <c r="D204" s="24"/>
    </row>
    <row r="205">
      <c r="A205" s="42"/>
      <c r="B205" s="27"/>
      <c r="D205" s="24"/>
    </row>
    <row r="206">
      <c r="A206" s="42"/>
      <c r="B206" s="27"/>
      <c r="D206" s="24"/>
    </row>
    <row r="207">
      <c r="A207" s="42"/>
      <c r="B207" s="27"/>
      <c r="D207" s="24"/>
    </row>
    <row r="208">
      <c r="A208" s="42"/>
      <c r="B208" s="27"/>
      <c r="D208" s="24"/>
    </row>
    <row r="209">
      <c r="A209" s="42"/>
      <c r="B209" s="27"/>
      <c r="D209" s="24"/>
    </row>
    <row r="210">
      <c r="A210" s="42"/>
      <c r="B210" s="27"/>
      <c r="D210" s="24"/>
    </row>
    <row r="211">
      <c r="A211" s="42"/>
      <c r="B211" s="27"/>
      <c r="D211" s="24"/>
    </row>
    <row r="212">
      <c r="A212" s="42"/>
      <c r="B212" s="27"/>
      <c r="D212" s="24"/>
    </row>
    <row r="213">
      <c r="A213" s="42"/>
      <c r="B213" s="27"/>
      <c r="D213" s="24"/>
    </row>
    <row r="214">
      <c r="A214" s="42"/>
      <c r="B214" s="27"/>
      <c r="D214" s="24"/>
    </row>
    <row r="215">
      <c r="A215" s="42"/>
      <c r="B215" s="27"/>
      <c r="D215" s="24"/>
    </row>
    <row r="216">
      <c r="A216" s="42"/>
      <c r="B216" s="27"/>
      <c r="D216" s="24"/>
    </row>
    <row r="217">
      <c r="A217" s="42"/>
      <c r="B217" s="27"/>
      <c r="D217" s="24"/>
    </row>
    <row r="218">
      <c r="A218" s="42"/>
      <c r="B218" s="27"/>
      <c r="D218" s="24"/>
    </row>
    <row r="219">
      <c r="A219" s="42"/>
      <c r="B219" s="27"/>
      <c r="D219" s="24"/>
    </row>
    <row r="220">
      <c r="A220" s="42"/>
      <c r="B220" s="27"/>
      <c r="D220" s="24"/>
    </row>
    <row r="221">
      <c r="A221" s="42"/>
      <c r="B221" s="27"/>
      <c r="D221" s="24"/>
    </row>
    <row r="222">
      <c r="A222" s="42"/>
      <c r="B222" s="27"/>
      <c r="D222" s="24"/>
    </row>
    <row r="223">
      <c r="A223" s="42"/>
      <c r="B223" s="27"/>
      <c r="D223" s="24"/>
    </row>
    <row r="224">
      <c r="A224" s="42"/>
      <c r="B224" s="27"/>
      <c r="D224" s="24"/>
    </row>
    <row r="225">
      <c r="A225" s="42"/>
      <c r="B225" s="27"/>
      <c r="D225" s="24"/>
    </row>
    <row r="226">
      <c r="A226" s="42"/>
      <c r="B226" s="27"/>
      <c r="D226" s="24"/>
    </row>
    <row r="227">
      <c r="A227" s="42"/>
      <c r="B227" s="27"/>
      <c r="D227" s="24"/>
    </row>
    <row r="228">
      <c r="A228" s="42"/>
      <c r="B228" s="27"/>
      <c r="D228" s="24"/>
    </row>
    <row r="229">
      <c r="A229" s="42"/>
      <c r="B229" s="27"/>
      <c r="D229" s="24"/>
    </row>
    <row r="230">
      <c r="A230" s="42"/>
      <c r="B230" s="27"/>
      <c r="D230" s="24"/>
    </row>
    <row r="231">
      <c r="A231" s="42"/>
      <c r="B231" s="27"/>
      <c r="D231" s="24"/>
    </row>
    <row r="232">
      <c r="A232" s="42"/>
      <c r="B232" s="27"/>
      <c r="D232" s="24"/>
    </row>
    <row r="233">
      <c r="A233" s="42"/>
      <c r="B233" s="27"/>
      <c r="D233" s="24"/>
    </row>
    <row r="234">
      <c r="A234" s="42"/>
      <c r="B234" s="27"/>
      <c r="D234" s="24"/>
    </row>
    <row r="235">
      <c r="A235" s="42"/>
      <c r="B235" s="27"/>
      <c r="D235" s="24"/>
    </row>
    <row r="236">
      <c r="A236" s="42"/>
      <c r="B236" s="27"/>
      <c r="D236" s="24"/>
    </row>
    <row r="237">
      <c r="A237" s="42"/>
      <c r="B237" s="27"/>
      <c r="D237" s="24"/>
    </row>
    <row r="238">
      <c r="A238" s="42"/>
      <c r="B238" s="27"/>
      <c r="D238" s="24"/>
    </row>
    <row r="239">
      <c r="A239" s="42"/>
      <c r="B239" s="27"/>
      <c r="D239" s="24"/>
    </row>
    <row r="240">
      <c r="A240" s="42"/>
      <c r="B240" s="27"/>
      <c r="D240" s="24"/>
    </row>
    <row r="241">
      <c r="A241" s="42"/>
      <c r="B241" s="27"/>
      <c r="D241" s="24"/>
    </row>
    <row r="242">
      <c r="A242" s="42"/>
      <c r="B242" s="27"/>
      <c r="D242" s="24"/>
    </row>
    <row r="243">
      <c r="A243" s="42"/>
      <c r="B243" s="27"/>
      <c r="D243" s="24"/>
    </row>
    <row r="244">
      <c r="A244" s="42"/>
      <c r="B244" s="27"/>
      <c r="D244" s="24"/>
    </row>
    <row r="245">
      <c r="A245" s="42"/>
      <c r="B245" s="27"/>
      <c r="D245" s="24"/>
    </row>
    <row r="246">
      <c r="A246" s="42"/>
      <c r="B246" s="27"/>
      <c r="D246" s="24"/>
    </row>
    <row r="247">
      <c r="A247" s="42"/>
      <c r="B247" s="27"/>
      <c r="D247" s="24"/>
    </row>
    <row r="248">
      <c r="A248" s="42"/>
      <c r="B248" s="27"/>
      <c r="D248" s="24"/>
    </row>
    <row r="249">
      <c r="A249" s="42"/>
      <c r="B249" s="27"/>
      <c r="D249" s="24"/>
    </row>
    <row r="250">
      <c r="A250" s="42"/>
      <c r="B250" s="27"/>
      <c r="D250" s="24"/>
    </row>
    <row r="251">
      <c r="A251" s="42"/>
      <c r="B251" s="27"/>
      <c r="D251" s="24"/>
    </row>
    <row r="252">
      <c r="A252" s="42"/>
      <c r="B252" s="27"/>
      <c r="D252" s="24"/>
    </row>
    <row r="253">
      <c r="A253" s="42"/>
      <c r="B253" s="27"/>
      <c r="D253" s="24"/>
    </row>
    <row r="254">
      <c r="A254" s="42"/>
      <c r="B254" s="27"/>
      <c r="D254" s="24"/>
    </row>
    <row r="255">
      <c r="A255" s="42"/>
      <c r="B255" s="27"/>
      <c r="D255" s="24"/>
    </row>
    <row r="256">
      <c r="A256" s="42"/>
      <c r="B256" s="27"/>
      <c r="D256" s="24"/>
    </row>
    <row r="257">
      <c r="A257" s="42"/>
      <c r="B257" s="27"/>
      <c r="D257" s="24"/>
    </row>
    <row r="258">
      <c r="A258" s="42"/>
      <c r="B258" s="27"/>
      <c r="D258" s="24"/>
    </row>
    <row r="259">
      <c r="A259" s="42"/>
      <c r="B259" s="27"/>
      <c r="D259" s="24"/>
    </row>
    <row r="260">
      <c r="A260" s="42"/>
      <c r="B260" s="27"/>
      <c r="D260" s="24"/>
    </row>
    <row r="261">
      <c r="A261" s="42"/>
      <c r="B261" s="27"/>
      <c r="D261" s="24"/>
    </row>
    <row r="262">
      <c r="A262" s="42"/>
      <c r="B262" s="27"/>
      <c r="D262" s="24"/>
    </row>
    <row r="263">
      <c r="A263" s="42"/>
      <c r="B263" s="27"/>
      <c r="D263" s="24"/>
    </row>
    <row r="264">
      <c r="A264" s="42"/>
      <c r="B264" s="27"/>
      <c r="D264" s="24"/>
    </row>
    <row r="265">
      <c r="A265" s="42"/>
      <c r="B265" s="27"/>
      <c r="D265" s="24"/>
    </row>
    <row r="266">
      <c r="A266" s="42"/>
      <c r="B266" s="27"/>
      <c r="D266" s="24"/>
    </row>
    <row r="267">
      <c r="A267" s="42"/>
      <c r="B267" s="27"/>
      <c r="D267" s="24"/>
    </row>
    <row r="268">
      <c r="A268" s="42"/>
      <c r="B268" s="27"/>
      <c r="D268" s="24"/>
    </row>
    <row r="269">
      <c r="A269" s="42"/>
      <c r="B269" s="27"/>
      <c r="D269" s="24"/>
    </row>
    <row r="270">
      <c r="A270" s="42"/>
      <c r="B270" s="27"/>
      <c r="D270" s="24"/>
    </row>
    <row r="271">
      <c r="A271" s="42"/>
      <c r="B271" s="27"/>
      <c r="D271" s="24"/>
    </row>
    <row r="272">
      <c r="A272" s="42"/>
      <c r="B272" s="27"/>
      <c r="D272" s="24"/>
    </row>
    <row r="273">
      <c r="A273" s="42"/>
      <c r="B273" s="27"/>
      <c r="D273" s="24"/>
    </row>
    <row r="274">
      <c r="A274" s="42"/>
      <c r="B274" s="27"/>
      <c r="D274" s="24"/>
    </row>
    <row r="275">
      <c r="A275" s="42"/>
      <c r="B275" s="27"/>
      <c r="D275" s="24"/>
    </row>
    <row r="276">
      <c r="A276" s="42"/>
      <c r="B276" s="27"/>
      <c r="D276" s="24"/>
    </row>
    <row r="277">
      <c r="A277" s="42"/>
      <c r="B277" s="27"/>
      <c r="D277" s="24"/>
    </row>
    <row r="278">
      <c r="A278" s="42"/>
      <c r="B278" s="27"/>
      <c r="D278" s="24"/>
    </row>
    <row r="279">
      <c r="A279" s="42"/>
      <c r="B279" s="27"/>
      <c r="D279" s="24"/>
    </row>
    <row r="280">
      <c r="A280" s="42"/>
      <c r="B280" s="27"/>
      <c r="D280" s="24"/>
    </row>
    <row r="281">
      <c r="A281" s="42"/>
      <c r="B281" s="27"/>
      <c r="D281" s="24"/>
    </row>
    <row r="282">
      <c r="A282" s="42"/>
      <c r="B282" s="27"/>
      <c r="D282" s="24"/>
    </row>
    <row r="283">
      <c r="A283" s="42"/>
      <c r="B283" s="27"/>
      <c r="D283" s="24"/>
    </row>
    <row r="284">
      <c r="A284" s="42"/>
      <c r="B284" s="27"/>
      <c r="D284" s="24"/>
    </row>
    <row r="285">
      <c r="A285" s="42"/>
      <c r="B285" s="27"/>
      <c r="D285" s="24"/>
    </row>
    <row r="286">
      <c r="A286" s="42"/>
      <c r="B286" s="27"/>
      <c r="D286" s="24"/>
    </row>
    <row r="287">
      <c r="A287" s="42"/>
      <c r="B287" s="27"/>
      <c r="D287" s="24"/>
    </row>
    <row r="288">
      <c r="A288" s="42"/>
      <c r="B288" s="27"/>
      <c r="D288" s="24"/>
    </row>
    <row r="289">
      <c r="A289" s="42"/>
      <c r="B289" s="27"/>
      <c r="D289" s="24"/>
    </row>
    <row r="290">
      <c r="A290" s="42"/>
      <c r="B290" s="27"/>
      <c r="D290" s="24"/>
    </row>
    <row r="291">
      <c r="A291" s="42"/>
      <c r="B291" s="27"/>
      <c r="D291" s="24"/>
    </row>
    <row r="292">
      <c r="A292" s="42"/>
      <c r="B292" s="27"/>
      <c r="D292" s="24"/>
    </row>
    <row r="293">
      <c r="A293" s="42"/>
      <c r="B293" s="27"/>
      <c r="D293" s="24"/>
    </row>
    <row r="294">
      <c r="A294" s="42"/>
      <c r="B294" s="27"/>
      <c r="D294" s="24"/>
    </row>
    <row r="295">
      <c r="A295" s="42"/>
      <c r="B295" s="27"/>
      <c r="D295" s="24"/>
    </row>
    <row r="296">
      <c r="A296" s="42"/>
      <c r="B296" s="27"/>
      <c r="D296" s="24"/>
    </row>
    <row r="297">
      <c r="A297" s="42"/>
      <c r="B297" s="27"/>
      <c r="D297" s="24"/>
    </row>
    <row r="298">
      <c r="A298" s="42"/>
      <c r="B298" s="27"/>
      <c r="D298" s="24"/>
    </row>
    <row r="299">
      <c r="A299" s="42"/>
      <c r="B299" s="27"/>
      <c r="D299" s="24"/>
    </row>
    <row r="300">
      <c r="A300" s="42"/>
      <c r="B300" s="27"/>
      <c r="D300" s="24"/>
    </row>
    <row r="301">
      <c r="A301" s="42"/>
      <c r="B301" s="27"/>
      <c r="D301" s="24"/>
    </row>
    <row r="302">
      <c r="A302" s="42"/>
      <c r="B302" s="27"/>
      <c r="D302" s="24"/>
    </row>
    <row r="303">
      <c r="A303" s="42"/>
      <c r="B303" s="27"/>
      <c r="D303" s="24"/>
    </row>
    <row r="304">
      <c r="A304" s="42"/>
      <c r="B304" s="27"/>
      <c r="D304" s="24"/>
    </row>
    <row r="305">
      <c r="A305" s="42"/>
      <c r="B305" s="27"/>
      <c r="D305" s="24"/>
    </row>
    <row r="306">
      <c r="A306" s="42"/>
      <c r="B306" s="27"/>
      <c r="D306" s="24"/>
    </row>
    <row r="307">
      <c r="A307" s="42"/>
      <c r="B307" s="27"/>
      <c r="D307" s="24"/>
    </row>
    <row r="308">
      <c r="A308" s="42"/>
      <c r="B308" s="27"/>
      <c r="D308" s="24"/>
    </row>
    <row r="309">
      <c r="A309" s="42"/>
      <c r="B309" s="27"/>
      <c r="D309" s="24"/>
    </row>
    <row r="310">
      <c r="A310" s="42"/>
      <c r="B310" s="27"/>
      <c r="D310" s="24"/>
    </row>
    <row r="311">
      <c r="A311" s="42"/>
      <c r="B311" s="27"/>
      <c r="D311" s="24"/>
    </row>
    <row r="312">
      <c r="A312" s="42"/>
      <c r="B312" s="27"/>
      <c r="D312" s="24"/>
    </row>
    <row r="313">
      <c r="A313" s="42"/>
      <c r="B313" s="27"/>
      <c r="D313" s="24"/>
    </row>
    <row r="314">
      <c r="A314" s="42"/>
      <c r="B314" s="27"/>
      <c r="D314" s="24"/>
    </row>
    <row r="315">
      <c r="A315" s="42"/>
      <c r="B315" s="27"/>
      <c r="D315" s="24"/>
    </row>
    <row r="316">
      <c r="A316" s="42"/>
      <c r="B316" s="27"/>
      <c r="D316" s="24"/>
    </row>
    <row r="317">
      <c r="A317" s="42"/>
      <c r="B317" s="27"/>
      <c r="D317" s="24"/>
    </row>
    <row r="318">
      <c r="A318" s="42"/>
      <c r="B318" s="27"/>
      <c r="D318" s="24"/>
    </row>
    <row r="319">
      <c r="A319" s="42"/>
      <c r="B319" s="27"/>
      <c r="D319" s="24"/>
    </row>
    <row r="320">
      <c r="A320" s="42"/>
      <c r="B320" s="27"/>
      <c r="D320" s="24"/>
    </row>
    <row r="321">
      <c r="A321" s="42"/>
      <c r="B321" s="27"/>
      <c r="D321" s="24"/>
    </row>
    <row r="322">
      <c r="A322" s="42"/>
      <c r="B322" s="27"/>
      <c r="D322" s="24"/>
    </row>
    <row r="323">
      <c r="A323" s="42"/>
      <c r="B323" s="27"/>
      <c r="D323" s="24"/>
    </row>
    <row r="324">
      <c r="A324" s="42"/>
      <c r="B324" s="27"/>
      <c r="D324" s="24"/>
    </row>
    <row r="325">
      <c r="A325" s="42"/>
      <c r="B325" s="27"/>
      <c r="D325" s="24"/>
    </row>
    <row r="326">
      <c r="A326" s="42"/>
      <c r="B326" s="27"/>
      <c r="D326" s="24"/>
    </row>
    <row r="327">
      <c r="A327" s="42"/>
      <c r="B327" s="27"/>
      <c r="D327" s="24"/>
    </row>
    <row r="328">
      <c r="A328" s="42"/>
      <c r="B328" s="27"/>
      <c r="D328" s="24"/>
    </row>
    <row r="329">
      <c r="A329" s="42"/>
      <c r="B329" s="27"/>
      <c r="D329" s="24"/>
    </row>
    <row r="330">
      <c r="A330" s="42"/>
      <c r="B330" s="27"/>
      <c r="D330" s="24"/>
    </row>
    <row r="331">
      <c r="A331" s="42"/>
      <c r="B331" s="27"/>
      <c r="D331" s="24"/>
    </row>
    <row r="332">
      <c r="A332" s="42"/>
      <c r="B332" s="27"/>
      <c r="D332" s="24"/>
    </row>
    <row r="333">
      <c r="A333" s="42"/>
      <c r="B333" s="27"/>
      <c r="D333" s="24"/>
    </row>
    <row r="334">
      <c r="A334" s="42"/>
      <c r="B334" s="27"/>
      <c r="D334" s="24"/>
    </row>
    <row r="335">
      <c r="A335" s="42"/>
      <c r="B335" s="27"/>
      <c r="D335" s="24"/>
    </row>
    <row r="336">
      <c r="A336" s="42"/>
      <c r="B336" s="27"/>
      <c r="D336" s="24"/>
    </row>
    <row r="337">
      <c r="A337" s="42"/>
      <c r="B337" s="27"/>
      <c r="D337" s="24"/>
    </row>
    <row r="338">
      <c r="A338" s="42"/>
      <c r="B338" s="27"/>
      <c r="D338" s="24"/>
    </row>
    <row r="339">
      <c r="A339" s="42"/>
      <c r="B339" s="27"/>
      <c r="D339" s="24"/>
    </row>
    <row r="340">
      <c r="A340" s="42"/>
      <c r="B340" s="27"/>
      <c r="D340" s="24"/>
    </row>
    <row r="341">
      <c r="A341" s="42"/>
      <c r="B341" s="27"/>
      <c r="D341" s="24"/>
    </row>
    <row r="342">
      <c r="A342" s="42"/>
      <c r="B342" s="27"/>
      <c r="D342" s="24"/>
    </row>
    <row r="343">
      <c r="A343" s="42"/>
      <c r="B343" s="27"/>
      <c r="D343" s="24"/>
    </row>
    <row r="344">
      <c r="A344" s="42"/>
      <c r="B344" s="27"/>
      <c r="D344" s="24"/>
    </row>
    <row r="345">
      <c r="A345" s="42"/>
      <c r="B345" s="27"/>
      <c r="D345" s="24"/>
    </row>
    <row r="346">
      <c r="A346" s="42"/>
      <c r="B346" s="27"/>
      <c r="D346" s="24"/>
    </row>
    <row r="347">
      <c r="A347" s="42"/>
      <c r="B347" s="27"/>
      <c r="D347" s="24"/>
    </row>
    <row r="348">
      <c r="A348" s="42"/>
      <c r="B348" s="27"/>
      <c r="D348" s="24"/>
    </row>
    <row r="349">
      <c r="A349" s="42"/>
      <c r="B349" s="27"/>
      <c r="D349" s="24"/>
    </row>
    <row r="350">
      <c r="A350" s="42"/>
      <c r="B350" s="27"/>
      <c r="D350" s="24"/>
    </row>
    <row r="351">
      <c r="A351" s="42"/>
      <c r="B351" s="27"/>
      <c r="D351" s="24"/>
    </row>
    <row r="352">
      <c r="A352" s="42"/>
      <c r="B352" s="27"/>
      <c r="D352" s="24"/>
    </row>
    <row r="353">
      <c r="A353" s="42"/>
      <c r="B353" s="27"/>
      <c r="D353" s="24"/>
    </row>
    <row r="354">
      <c r="A354" s="42"/>
      <c r="B354" s="27"/>
      <c r="D354" s="24"/>
    </row>
    <row r="355">
      <c r="A355" s="42"/>
      <c r="B355" s="27"/>
      <c r="D355" s="24"/>
    </row>
    <row r="356">
      <c r="A356" s="42"/>
      <c r="B356" s="27"/>
      <c r="D356" s="24"/>
    </row>
    <row r="357">
      <c r="A357" s="42"/>
      <c r="B357" s="27"/>
      <c r="D357" s="24"/>
    </row>
    <row r="358">
      <c r="A358" s="42"/>
      <c r="B358" s="27"/>
      <c r="D358" s="24"/>
    </row>
    <row r="359">
      <c r="A359" s="42"/>
      <c r="B359" s="27"/>
      <c r="D359" s="24"/>
    </row>
    <row r="360">
      <c r="A360" s="42"/>
      <c r="B360" s="27"/>
      <c r="D360" s="24"/>
    </row>
    <row r="361">
      <c r="A361" s="42"/>
      <c r="B361" s="27"/>
      <c r="D361" s="24"/>
    </row>
    <row r="362">
      <c r="A362" s="42"/>
      <c r="B362" s="27"/>
      <c r="D362" s="24"/>
    </row>
    <row r="363">
      <c r="A363" s="42"/>
      <c r="B363" s="27"/>
      <c r="D363" s="24"/>
    </row>
    <row r="364">
      <c r="A364" s="42"/>
      <c r="B364" s="27"/>
      <c r="D364" s="24"/>
    </row>
    <row r="365">
      <c r="A365" s="42"/>
      <c r="B365" s="27"/>
      <c r="D365" s="24"/>
    </row>
    <row r="366">
      <c r="A366" s="42"/>
      <c r="B366" s="27"/>
      <c r="D366" s="24"/>
    </row>
    <row r="367">
      <c r="A367" s="42"/>
      <c r="B367" s="27"/>
      <c r="D367" s="24"/>
    </row>
    <row r="368">
      <c r="A368" s="42"/>
      <c r="B368" s="27"/>
      <c r="D368" s="24"/>
    </row>
    <row r="369">
      <c r="A369" s="42"/>
      <c r="B369" s="27"/>
      <c r="D369" s="24"/>
    </row>
    <row r="370">
      <c r="A370" s="42"/>
      <c r="B370" s="27"/>
      <c r="D370" s="24"/>
    </row>
    <row r="371">
      <c r="A371" s="42"/>
      <c r="B371" s="27"/>
      <c r="D371" s="24"/>
    </row>
    <row r="372">
      <c r="A372" s="42"/>
      <c r="B372" s="27"/>
      <c r="D372" s="24"/>
    </row>
    <row r="373">
      <c r="A373" s="42"/>
      <c r="B373" s="27"/>
      <c r="D373" s="24"/>
    </row>
    <row r="374">
      <c r="A374" s="42"/>
      <c r="B374" s="27"/>
      <c r="D374" s="24"/>
    </row>
    <row r="375">
      <c r="A375" s="42"/>
      <c r="B375" s="27"/>
      <c r="D375" s="24"/>
    </row>
    <row r="376">
      <c r="A376" s="42"/>
      <c r="B376" s="27"/>
      <c r="D376" s="24"/>
    </row>
    <row r="377">
      <c r="A377" s="42"/>
      <c r="B377" s="27"/>
      <c r="D377" s="24"/>
    </row>
    <row r="378">
      <c r="A378" s="42"/>
      <c r="B378" s="27"/>
      <c r="D378" s="24"/>
    </row>
    <row r="379">
      <c r="A379" s="42"/>
      <c r="B379" s="27"/>
      <c r="D379" s="24"/>
    </row>
    <row r="380">
      <c r="A380" s="42"/>
      <c r="B380" s="27"/>
      <c r="D380" s="24"/>
    </row>
    <row r="381">
      <c r="A381" s="42"/>
      <c r="B381" s="27"/>
      <c r="D381" s="24"/>
    </row>
    <row r="382">
      <c r="A382" s="42"/>
      <c r="B382" s="27"/>
      <c r="D382" s="24"/>
    </row>
    <row r="383">
      <c r="A383" s="42"/>
      <c r="B383" s="27"/>
      <c r="D383" s="24"/>
    </row>
    <row r="384">
      <c r="A384" s="42"/>
      <c r="B384" s="27"/>
      <c r="D384" s="24"/>
    </row>
    <row r="385">
      <c r="A385" s="42"/>
      <c r="B385" s="27"/>
      <c r="D385" s="24"/>
    </row>
    <row r="386">
      <c r="A386" s="42"/>
      <c r="B386" s="27"/>
      <c r="D386" s="24"/>
    </row>
    <row r="387">
      <c r="A387" s="42"/>
      <c r="B387" s="27"/>
      <c r="D387" s="24"/>
    </row>
    <row r="388">
      <c r="A388" s="42"/>
      <c r="B388" s="27"/>
      <c r="D388" s="24"/>
    </row>
    <row r="389">
      <c r="A389" s="42"/>
      <c r="B389" s="27"/>
      <c r="D389" s="24"/>
    </row>
    <row r="390">
      <c r="A390" s="42"/>
      <c r="B390" s="27"/>
      <c r="D390" s="24"/>
    </row>
    <row r="391">
      <c r="A391" s="42"/>
      <c r="B391" s="27"/>
      <c r="D391" s="24"/>
    </row>
    <row r="392">
      <c r="A392" s="42"/>
      <c r="B392" s="27"/>
      <c r="D392" s="24"/>
    </row>
    <row r="393">
      <c r="A393" s="42"/>
      <c r="B393" s="27"/>
      <c r="D393" s="24"/>
    </row>
    <row r="394">
      <c r="A394" s="42"/>
      <c r="B394" s="27"/>
      <c r="D394" s="24"/>
    </row>
    <row r="395">
      <c r="A395" s="42"/>
      <c r="B395" s="27"/>
      <c r="D395" s="24"/>
    </row>
    <row r="396">
      <c r="A396" s="42"/>
      <c r="B396" s="27"/>
      <c r="D396" s="24"/>
    </row>
    <row r="397">
      <c r="A397" s="42"/>
      <c r="B397" s="27"/>
      <c r="D397" s="24"/>
    </row>
    <row r="398">
      <c r="A398" s="42"/>
      <c r="B398" s="27"/>
      <c r="D398" s="24"/>
    </row>
    <row r="399">
      <c r="A399" s="42"/>
      <c r="B399" s="27"/>
      <c r="D399" s="24"/>
    </row>
    <row r="400">
      <c r="A400" s="42"/>
      <c r="B400" s="27"/>
      <c r="D400" s="24"/>
    </row>
    <row r="401">
      <c r="A401" s="42"/>
      <c r="B401" s="27"/>
      <c r="D401" s="24"/>
    </row>
    <row r="402">
      <c r="A402" s="42"/>
      <c r="B402" s="27"/>
      <c r="D402" s="24"/>
    </row>
    <row r="403">
      <c r="A403" s="42"/>
      <c r="B403" s="27"/>
      <c r="D403" s="24"/>
    </row>
    <row r="404">
      <c r="A404" s="42"/>
      <c r="B404" s="27"/>
      <c r="D404" s="24"/>
    </row>
    <row r="405">
      <c r="A405" s="42"/>
      <c r="B405" s="27"/>
      <c r="D405" s="24"/>
    </row>
    <row r="406">
      <c r="A406" s="42"/>
      <c r="B406" s="27"/>
      <c r="D406" s="24"/>
    </row>
    <row r="407">
      <c r="A407" s="42"/>
      <c r="B407" s="27"/>
      <c r="D407" s="24"/>
    </row>
    <row r="408">
      <c r="A408" s="42"/>
      <c r="B408" s="27"/>
      <c r="D408" s="24"/>
    </row>
    <row r="409">
      <c r="A409" s="42"/>
      <c r="B409" s="27"/>
      <c r="D409" s="24"/>
    </row>
    <row r="410">
      <c r="A410" s="42"/>
      <c r="B410" s="27"/>
      <c r="D410" s="24"/>
    </row>
    <row r="411">
      <c r="A411" s="42"/>
      <c r="B411" s="27"/>
      <c r="D411" s="24"/>
    </row>
    <row r="412">
      <c r="A412" s="42"/>
      <c r="B412" s="27"/>
      <c r="D412" s="24"/>
    </row>
    <row r="413">
      <c r="A413" s="42"/>
      <c r="B413" s="27"/>
      <c r="D413" s="24"/>
    </row>
    <row r="414">
      <c r="A414" s="42"/>
      <c r="B414" s="27"/>
      <c r="D414" s="24"/>
    </row>
    <row r="415">
      <c r="A415" s="42"/>
      <c r="B415" s="27"/>
      <c r="D415" s="24"/>
    </row>
    <row r="416">
      <c r="A416" s="42"/>
      <c r="B416" s="27"/>
      <c r="D416" s="24"/>
    </row>
    <row r="417">
      <c r="A417" s="42"/>
      <c r="B417" s="27"/>
      <c r="D417" s="24"/>
    </row>
    <row r="418">
      <c r="A418" s="42"/>
      <c r="B418" s="27"/>
      <c r="D418" s="24"/>
    </row>
    <row r="419">
      <c r="A419" s="42"/>
      <c r="B419" s="27"/>
      <c r="D419" s="24"/>
    </row>
    <row r="420">
      <c r="A420" s="42"/>
      <c r="B420" s="27"/>
      <c r="D420" s="24"/>
    </row>
    <row r="421">
      <c r="A421" s="42"/>
      <c r="B421" s="27"/>
      <c r="D421" s="24"/>
    </row>
    <row r="422">
      <c r="A422" s="42"/>
      <c r="B422" s="27"/>
      <c r="D422" s="24"/>
    </row>
    <row r="423">
      <c r="A423" s="42"/>
      <c r="B423" s="27"/>
      <c r="D423" s="24"/>
    </row>
    <row r="424">
      <c r="A424" s="42"/>
      <c r="B424" s="27"/>
      <c r="D424" s="24"/>
    </row>
    <row r="425">
      <c r="A425" s="42"/>
      <c r="B425" s="27"/>
      <c r="D425" s="24"/>
    </row>
    <row r="426">
      <c r="A426" s="42"/>
      <c r="B426" s="27"/>
      <c r="D426" s="24"/>
    </row>
    <row r="427">
      <c r="A427" s="42"/>
      <c r="B427" s="27"/>
      <c r="D427" s="24"/>
    </row>
    <row r="428">
      <c r="A428" s="42"/>
      <c r="B428" s="27"/>
      <c r="D428" s="24"/>
    </row>
    <row r="429">
      <c r="A429" s="42"/>
      <c r="B429" s="27"/>
      <c r="D429" s="24"/>
    </row>
    <row r="430">
      <c r="A430" s="42"/>
      <c r="B430" s="27"/>
      <c r="D430" s="24"/>
    </row>
    <row r="431">
      <c r="A431" s="42"/>
      <c r="B431" s="27"/>
      <c r="D431" s="24"/>
    </row>
    <row r="432">
      <c r="A432" s="42"/>
      <c r="B432" s="27"/>
      <c r="D432" s="24"/>
    </row>
    <row r="433">
      <c r="A433" s="42"/>
      <c r="B433" s="27"/>
      <c r="D433" s="24"/>
    </row>
    <row r="434">
      <c r="A434" s="42"/>
      <c r="B434" s="27"/>
      <c r="D434" s="24"/>
    </row>
    <row r="435">
      <c r="A435" s="42"/>
      <c r="B435" s="27"/>
      <c r="D435" s="24"/>
    </row>
    <row r="436">
      <c r="A436" s="42"/>
      <c r="B436" s="27"/>
      <c r="D436" s="24"/>
    </row>
    <row r="437">
      <c r="A437" s="42"/>
      <c r="B437" s="27"/>
      <c r="D437" s="24"/>
    </row>
    <row r="438">
      <c r="A438" s="42"/>
      <c r="B438" s="27"/>
      <c r="D438" s="24"/>
    </row>
    <row r="439">
      <c r="A439" s="42"/>
      <c r="B439" s="27"/>
      <c r="D439" s="24"/>
    </row>
    <row r="440">
      <c r="A440" s="42"/>
      <c r="B440" s="27"/>
      <c r="D440" s="24"/>
    </row>
    <row r="441">
      <c r="A441" s="42"/>
      <c r="B441" s="27"/>
      <c r="D441" s="24"/>
    </row>
    <row r="442">
      <c r="A442" s="42"/>
      <c r="B442" s="27"/>
      <c r="D442" s="24"/>
    </row>
    <row r="443">
      <c r="A443" s="42"/>
      <c r="B443" s="27"/>
      <c r="D443" s="24"/>
    </row>
    <row r="444">
      <c r="A444" s="42"/>
      <c r="B444" s="27"/>
      <c r="D444" s="24"/>
    </row>
    <row r="445">
      <c r="A445" s="42"/>
      <c r="B445" s="27"/>
      <c r="D445" s="24"/>
    </row>
    <row r="446">
      <c r="A446" s="42"/>
      <c r="B446" s="27"/>
      <c r="D446" s="24"/>
    </row>
    <row r="447">
      <c r="A447" s="42"/>
      <c r="B447" s="27"/>
      <c r="D447" s="24"/>
    </row>
    <row r="448">
      <c r="A448" s="42"/>
      <c r="B448" s="27"/>
      <c r="D448" s="24"/>
    </row>
    <row r="449">
      <c r="A449" s="42"/>
      <c r="B449" s="27"/>
      <c r="D449" s="24"/>
    </row>
    <row r="450">
      <c r="A450" s="42"/>
      <c r="B450" s="27"/>
      <c r="D450" s="24"/>
    </row>
    <row r="451">
      <c r="A451" s="42"/>
      <c r="B451" s="27"/>
      <c r="D451" s="24"/>
    </row>
    <row r="452">
      <c r="A452" s="42"/>
      <c r="B452" s="27"/>
      <c r="D452" s="24"/>
    </row>
    <row r="453">
      <c r="A453" s="42"/>
      <c r="B453" s="27"/>
      <c r="D453" s="24"/>
    </row>
    <row r="454">
      <c r="A454" s="42"/>
      <c r="B454" s="27"/>
      <c r="D454" s="24"/>
    </row>
    <row r="455">
      <c r="A455" s="42"/>
      <c r="B455" s="27"/>
      <c r="D455" s="24"/>
    </row>
    <row r="456">
      <c r="A456" s="42"/>
      <c r="B456" s="27"/>
      <c r="D456" s="24"/>
    </row>
    <row r="457">
      <c r="A457" s="42"/>
      <c r="B457" s="27"/>
      <c r="D457" s="24"/>
    </row>
    <row r="458">
      <c r="A458" s="42"/>
      <c r="B458" s="27"/>
      <c r="D458" s="24"/>
    </row>
    <row r="459">
      <c r="A459" s="42"/>
      <c r="B459" s="27"/>
      <c r="D459" s="24"/>
    </row>
    <row r="460">
      <c r="A460" s="42"/>
      <c r="B460" s="27"/>
      <c r="D460" s="24"/>
    </row>
    <row r="461">
      <c r="A461" s="42"/>
      <c r="B461" s="27"/>
      <c r="D461" s="24"/>
    </row>
    <row r="462">
      <c r="A462" s="42"/>
      <c r="B462" s="27"/>
      <c r="D462" s="24"/>
    </row>
    <row r="463">
      <c r="A463" s="42"/>
      <c r="B463" s="27"/>
      <c r="D463" s="24"/>
    </row>
    <row r="464">
      <c r="A464" s="42"/>
      <c r="B464" s="27"/>
      <c r="D464" s="24"/>
    </row>
    <row r="465">
      <c r="A465" s="42"/>
      <c r="B465" s="27"/>
      <c r="D465" s="24"/>
    </row>
    <row r="466">
      <c r="A466" s="42"/>
      <c r="B466" s="27"/>
      <c r="D466" s="24"/>
    </row>
    <row r="467">
      <c r="A467" s="42"/>
      <c r="B467" s="27"/>
      <c r="D467" s="24"/>
    </row>
    <row r="468">
      <c r="A468" s="42"/>
      <c r="B468" s="27"/>
      <c r="D468" s="24"/>
    </row>
    <row r="469">
      <c r="A469" s="42"/>
      <c r="B469" s="27"/>
      <c r="D469" s="24"/>
    </row>
    <row r="470">
      <c r="A470" s="42"/>
      <c r="B470" s="27"/>
      <c r="D470" s="24"/>
    </row>
    <row r="471">
      <c r="A471" s="42"/>
      <c r="B471" s="27"/>
      <c r="D471" s="24"/>
    </row>
    <row r="472">
      <c r="A472" s="42"/>
      <c r="B472" s="27"/>
      <c r="D472" s="24"/>
    </row>
    <row r="473">
      <c r="A473" s="42"/>
      <c r="B473" s="27"/>
      <c r="D473" s="24"/>
    </row>
    <row r="474">
      <c r="A474" s="42"/>
      <c r="B474" s="27"/>
      <c r="D474" s="24"/>
    </row>
    <row r="475">
      <c r="A475" s="42"/>
      <c r="B475" s="27"/>
      <c r="D475" s="24"/>
    </row>
    <row r="476">
      <c r="A476" s="42"/>
      <c r="B476" s="27"/>
      <c r="D476" s="24"/>
    </row>
    <row r="477">
      <c r="A477" s="42"/>
      <c r="B477" s="27"/>
      <c r="D477" s="24"/>
    </row>
    <row r="478">
      <c r="A478" s="42"/>
      <c r="B478" s="27"/>
      <c r="D478" s="24"/>
    </row>
    <row r="479">
      <c r="A479" s="42"/>
      <c r="B479" s="27"/>
      <c r="D479" s="24"/>
    </row>
    <row r="480">
      <c r="A480" s="42"/>
      <c r="B480" s="27"/>
      <c r="D480" s="24"/>
    </row>
    <row r="481">
      <c r="A481" s="42"/>
      <c r="B481" s="27"/>
      <c r="D481" s="24"/>
    </row>
    <row r="482">
      <c r="A482" s="42"/>
      <c r="B482" s="27"/>
      <c r="D482" s="24"/>
    </row>
    <row r="483">
      <c r="A483" s="42"/>
      <c r="B483" s="27"/>
      <c r="D483" s="24"/>
    </row>
    <row r="484">
      <c r="A484" s="42"/>
      <c r="B484" s="27"/>
      <c r="D484" s="24"/>
    </row>
    <row r="485">
      <c r="A485" s="42"/>
      <c r="B485" s="27"/>
      <c r="D485" s="24"/>
    </row>
    <row r="486">
      <c r="A486" s="42"/>
      <c r="B486" s="27"/>
      <c r="D486" s="24"/>
    </row>
    <row r="487">
      <c r="A487" s="42"/>
      <c r="B487" s="27"/>
      <c r="D487" s="24"/>
    </row>
    <row r="488">
      <c r="A488" s="42"/>
      <c r="B488" s="27"/>
      <c r="D488" s="24"/>
    </row>
    <row r="489">
      <c r="A489" s="42"/>
      <c r="B489" s="27"/>
      <c r="D489" s="24"/>
    </row>
    <row r="490">
      <c r="A490" s="42"/>
      <c r="B490" s="27"/>
      <c r="D490" s="24"/>
    </row>
    <row r="491">
      <c r="A491" s="42"/>
      <c r="B491" s="27"/>
      <c r="D491" s="24"/>
    </row>
    <row r="492">
      <c r="A492" s="42"/>
      <c r="B492" s="27"/>
      <c r="D492" s="24"/>
    </row>
    <row r="493">
      <c r="A493" s="42"/>
      <c r="B493" s="27"/>
      <c r="D493" s="24"/>
    </row>
    <row r="494">
      <c r="A494" s="42"/>
      <c r="B494" s="27"/>
      <c r="D494" s="24"/>
    </row>
    <row r="495">
      <c r="A495" s="42"/>
      <c r="B495" s="27"/>
      <c r="D495" s="24"/>
    </row>
    <row r="496">
      <c r="A496" s="42"/>
      <c r="B496" s="27"/>
      <c r="D496" s="24"/>
    </row>
    <row r="497">
      <c r="A497" s="42"/>
      <c r="B497" s="27"/>
      <c r="D497" s="24"/>
    </row>
    <row r="498">
      <c r="A498" s="42"/>
      <c r="B498" s="27"/>
      <c r="D498" s="24"/>
    </row>
    <row r="499">
      <c r="A499" s="42"/>
      <c r="B499" s="27"/>
      <c r="D499" s="24"/>
    </row>
    <row r="500">
      <c r="A500" s="42"/>
      <c r="B500" s="27"/>
      <c r="D500" s="24"/>
    </row>
    <row r="501">
      <c r="A501" s="42"/>
      <c r="B501" s="27"/>
      <c r="D501" s="24"/>
    </row>
    <row r="502">
      <c r="A502" s="42"/>
      <c r="B502" s="27"/>
      <c r="D502" s="24"/>
    </row>
    <row r="503">
      <c r="A503" s="42"/>
      <c r="B503" s="27"/>
      <c r="D503" s="24"/>
    </row>
    <row r="504">
      <c r="A504" s="42"/>
      <c r="B504" s="27"/>
      <c r="D504" s="24"/>
    </row>
    <row r="505">
      <c r="A505" s="42"/>
      <c r="B505" s="27"/>
      <c r="D505" s="24"/>
    </row>
    <row r="506">
      <c r="A506" s="42"/>
      <c r="B506" s="27"/>
      <c r="D506" s="24"/>
    </row>
    <row r="507">
      <c r="A507" s="42"/>
      <c r="B507" s="27"/>
      <c r="D507" s="24"/>
    </row>
    <row r="508">
      <c r="A508" s="42"/>
      <c r="B508" s="27"/>
      <c r="D508" s="24"/>
    </row>
    <row r="509">
      <c r="A509" s="42"/>
      <c r="B509" s="27"/>
      <c r="D509" s="24"/>
    </row>
    <row r="510">
      <c r="A510" s="42"/>
      <c r="B510" s="27"/>
      <c r="D510" s="24"/>
    </row>
    <row r="511">
      <c r="A511" s="42"/>
      <c r="B511" s="27"/>
      <c r="D511" s="24"/>
    </row>
    <row r="512">
      <c r="A512" s="42"/>
      <c r="B512" s="27"/>
      <c r="D512" s="24"/>
    </row>
    <row r="513">
      <c r="A513" s="42"/>
      <c r="B513" s="27"/>
      <c r="D513" s="24"/>
    </row>
    <row r="514">
      <c r="A514" s="42"/>
      <c r="B514" s="27"/>
      <c r="D514" s="24"/>
    </row>
    <row r="515">
      <c r="A515" s="42"/>
      <c r="B515" s="27"/>
      <c r="D515" s="24"/>
    </row>
    <row r="516">
      <c r="A516" s="42"/>
      <c r="B516" s="27"/>
      <c r="D516" s="24"/>
    </row>
    <row r="517">
      <c r="A517" s="42"/>
      <c r="B517" s="27"/>
      <c r="D517" s="24"/>
    </row>
    <row r="518">
      <c r="A518" s="42"/>
      <c r="B518" s="27"/>
      <c r="D518" s="24"/>
    </row>
    <row r="519">
      <c r="A519" s="42"/>
      <c r="B519" s="27"/>
      <c r="D519" s="24"/>
    </row>
    <row r="520">
      <c r="A520" s="42"/>
      <c r="B520" s="27"/>
      <c r="D520" s="24"/>
    </row>
    <row r="521">
      <c r="A521" s="42"/>
      <c r="B521" s="27"/>
      <c r="D521" s="24"/>
    </row>
    <row r="522">
      <c r="A522" s="42"/>
      <c r="B522" s="27"/>
      <c r="D522" s="24"/>
    </row>
    <row r="523">
      <c r="A523" s="42"/>
      <c r="B523" s="27"/>
      <c r="D523" s="24"/>
    </row>
    <row r="524">
      <c r="A524" s="42"/>
      <c r="B524" s="27"/>
      <c r="D524" s="24"/>
    </row>
    <row r="525">
      <c r="A525" s="42"/>
      <c r="B525" s="27"/>
      <c r="D525" s="24"/>
    </row>
    <row r="526">
      <c r="A526" s="42"/>
      <c r="B526" s="27"/>
      <c r="D526" s="24"/>
    </row>
    <row r="527">
      <c r="A527" s="42"/>
      <c r="B527" s="27"/>
      <c r="D527" s="24"/>
    </row>
    <row r="528">
      <c r="A528" s="42"/>
      <c r="B528" s="27"/>
      <c r="D528" s="24"/>
    </row>
    <row r="529">
      <c r="A529" s="42"/>
      <c r="B529" s="27"/>
      <c r="D529" s="24"/>
    </row>
    <row r="530">
      <c r="A530" s="42"/>
      <c r="B530" s="27"/>
      <c r="D530" s="24"/>
    </row>
    <row r="531">
      <c r="A531" s="42"/>
      <c r="B531" s="27"/>
      <c r="D531" s="24"/>
    </row>
    <row r="532">
      <c r="A532" s="42"/>
      <c r="B532" s="27"/>
      <c r="D532" s="24"/>
    </row>
    <row r="533">
      <c r="A533" s="42"/>
      <c r="B533" s="27"/>
      <c r="D533" s="24"/>
    </row>
    <row r="534">
      <c r="A534" s="42"/>
      <c r="B534" s="27"/>
      <c r="D534" s="24"/>
    </row>
    <row r="535">
      <c r="A535" s="42"/>
      <c r="B535" s="27"/>
      <c r="D535" s="24"/>
    </row>
    <row r="536">
      <c r="A536" s="42"/>
      <c r="B536" s="27"/>
      <c r="D536" s="24"/>
    </row>
    <row r="537">
      <c r="A537" s="42"/>
      <c r="B537" s="27"/>
      <c r="D537" s="24"/>
    </row>
    <row r="538">
      <c r="A538" s="42"/>
      <c r="B538" s="27"/>
      <c r="D538" s="24"/>
    </row>
    <row r="539">
      <c r="A539" s="42"/>
      <c r="B539" s="27"/>
      <c r="D539" s="24"/>
    </row>
    <row r="540">
      <c r="A540" s="42"/>
      <c r="B540" s="27"/>
      <c r="D540" s="24"/>
    </row>
    <row r="541">
      <c r="A541" s="42"/>
      <c r="B541" s="27"/>
      <c r="D541" s="24"/>
    </row>
    <row r="542">
      <c r="A542" s="42"/>
      <c r="B542" s="27"/>
      <c r="D542" s="24"/>
    </row>
    <row r="543">
      <c r="A543" s="42"/>
      <c r="B543" s="27"/>
      <c r="D543" s="24"/>
    </row>
    <row r="544">
      <c r="A544" s="42"/>
      <c r="B544" s="27"/>
      <c r="D544" s="24"/>
    </row>
    <row r="545">
      <c r="A545" s="42"/>
      <c r="B545" s="27"/>
      <c r="D545" s="24"/>
    </row>
    <row r="546">
      <c r="A546" s="42"/>
      <c r="B546" s="27"/>
      <c r="D546" s="24"/>
    </row>
    <row r="547">
      <c r="A547" s="42"/>
      <c r="B547" s="27"/>
      <c r="D547" s="24"/>
    </row>
    <row r="548">
      <c r="A548" s="42"/>
      <c r="B548" s="27"/>
      <c r="D548" s="24"/>
    </row>
    <row r="549">
      <c r="A549" s="42"/>
      <c r="B549" s="27"/>
      <c r="D549" s="24"/>
    </row>
    <row r="550">
      <c r="A550" s="42"/>
      <c r="B550" s="27"/>
      <c r="D550" s="24"/>
    </row>
    <row r="551">
      <c r="A551" s="42"/>
      <c r="B551" s="27"/>
      <c r="D551" s="24"/>
    </row>
    <row r="552">
      <c r="A552" s="42"/>
      <c r="B552" s="27"/>
      <c r="D552" s="24"/>
    </row>
    <row r="553">
      <c r="A553" s="42"/>
      <c r="B553" s="27"/>
      <c r="D553" s="24"/>
    </row>
    <row r="554">
      <c r="A554" s="42"/>
      <c r="B554" s="27"/>
      <c r="D554" s="24"/>
    </row>
    <row r="555">
      <c r="A555" s="42"/>
      <c r="B555" s="27"/>
      <c r="D555" s="24"/>
    </row>
    <row r="556">
      <c r="A556" s="42"/>
      <c r="B556" s="27"/>
      <c r="D556" s="24"/>
    </row>
    <row r="557">
      <c r="A557" s="42"/>
      <c r="B557" s="27"/>
      <c r="D557" s="24"/>
    </row>
    <row r="558">
      <c r="A558" s="42"/>
      <c r="B558" s="27"/>
      <c r="D558" s="24"/>
    </row>
    <row r="559">
      <c r="A559" s="42"/>
      <c r="B559" s="27"/>
      <c r="D559" s="24"/>
    </row>
    <row r="560">
      <c r="A560" s="42"/>
      <c r="B560" s="27"/>
      <c r="D560" s="24"/>
    </row>
    <row r="561">
      <c r="A561" s="42"/>
      <c r="B561" s="27"/>
      <c r="D561" s="24"/>
    </row>
    <row r="562">
      <c r="A562" s="42"/>
      <c r="B562" s="27"/>
      <c r="D562" s="24"/>
    </row>
    <row r="563">
      <c r="A563" s="42"/>
      <c r="B563" s="27"/>
      <c r="D563" s="24"/>
    </row>
    <row r="564">
      <c r="A564" s="42"/>
      <c r="B564" s="27"/>
      <c r="D564" s="24"/>
    </row>
    <row r="565">
      <c r="A565" s="42"/>
      <c r="B565" s="27"/>
      <c r="D565" s="24"/>
    </row>
    <row r="566">
      <c r="A566" s="42"/>
      <c r="B566" s="27"/>
      <c r="D566" s="24"/>
    </row>
    <row r="567">
      <c r="A567" s="42"/>
      <c r="B567" s="27"/>
      <c r="D567" s="24"/>
    </row>
    <row r="568">
      <c r="A568" s="42"/>
      <c r="B568" s="27"/>
      <c r="D568" s="24"/>
    </row>
    <row r="569">
      <c r="A569" s="42"/>
      <c r="B569" s="27"/>
      <c r="D569" s="24"/>
    </row>
    <row r="570">
      <c r="A570" s="42"/>
      <c r="B570" s="27"/>
      <c r="D570" s="24"/>
    </row>
    <row r="571">
      <c r="A571" s="42"/>
      <c r="B571" s="27"/>
      <c r="D571" s="24"/>
    </row>
    <row r="572">
      <c r="A572" s="42"/>
      <c r="B572" s="27"/>
      <c r="D572" s="24"/>
    </row>
    <row r="573">
      <c r="A573" s="42"/>
      <c r="B573" s="27"/>
      <c r="D573" s="24"/>
    </row>
    <row r="574">
      <c r="A574" s="42"/>
      <c r="B574" s="27"/>
      <c r="D574" s="24"/>
    </row>
    <row r="575">
      <c r="A575" s="42"/>
      <c r="B575" s="27"/>
      <c r="D575" s="24"/>
    </row>
    <row r="576">
      <c r="A576" s="42"/>
      <c r="B576" s="27"/>
      <c r="D576" s="24"/>
    </row>
    <row r="577">
      <c r="A577" s="42"/>
      <c r="B577" s="27"/>
      <c r="D577" s="24"/>
    </row>
    <row r="578">
      <c r="A578" s="42"/>
      <c r="B578" s="27"/>
      <c r="D578" s="24"/>
    </row>
    <row r="579">
      <c r="A579" s="42"/>
      <c r="B579" s="27"/>
      <c r="D579" s="24"/>
    </row>
    <row r="580">
      <c r="A580" s="42"/>
      <c r="B580" s="27"/>
      <c r="D580" s="24"/>
    </row>
    <row r="581">
      <c r="A581" s="42"/>
      <c r="B581" s="27"/>
      <c r="D581" s="24"/>
    </row>
    <row r="582">
      <c r="A582" s="42"/>
      <c r="B582" s="27"/>
      <c r="D582" s="24"/>
    </row>
    <row r="583">
      <c r="A583" s="42"/>
      <c r="B583" s="27"/>
      <c r="D583" s="24"/>
    </row>
    <row r="584">
      <c r="A584" s="42"/>
      <c r="B584" s="27"/>
      <c r="D584" s="24"/>
    </row>
    <row r="585">
      <c r="A585" s="42"/>
      <c r="B585" s="27"/>
      <c r="D585" s="24"/>
    </row>
    <row r="586">
      <c r="A586" s="42"/>
      <c r="B586" s="27"/>
      <c r="D586" s="24"/>
    </row>
    <row r="587">
      <c r="A587" s="42"/>
      <c r="B587" s="27"/>
      <c r="D587" s="24"/>
    </row>
    <row r="588">
      <c r="A588" s="42"/>
      <c r="B588" s="27"/>
      <c r="D588" s="24"/>
    </row>
    <row r="589">
      <c r="A589" s="42"/>
      <c r="B589" s="27"/>
      <c r="D589" s="24"/>
    </row>
    <row r="590">
      <c r="A590" s="42"/>
      <c r="B590" s="27"/>
      <c r="D590" s="24"/>
    </row>
    <row r="591">
      <c r="A591" s="42"/>
      <c r="B591" s="27"/>
      <c r="D591" s="24"/>
    </row>
    <row r="592">
      <c r="A592" s="42"/>
      <c r="B592" s="27"/>
      <c r="D592" s="24"/>
    </row>
    <row r="593">
      <c r="A593" s="42"/>
      <c r="B593" s="27"/>
      <c r="D593" s="24"/>
    </row>
    <row r="594">
      <c r="A594" s="42"/>
      <c r="B594" s="27"/>
      <c r="D594" s="24"/>
    </row>
    <row r="595">
      <c r="A595" s="42"/>
      <c r="B595" s="27"/>
      <c r="D595" s="24"/>
    </row>
    <row r="596">
      <c r="A596" s="42"/>
      <c r="B596" s="27"/>
      <c r="D596" s="24"/>
    </row>
    <row r="597">
      <c r="A597" s="42"/>
      <c r="B597" s="27"/>
      <c r="D597" s="24"/>
    </row>
    <row r="598">
      <c r="A598" s="42"/>
      <c r="B598" s="27"/>
      <c r="D598" s="24"/>
    </row>
    <row r="599">
      <c r="A599" s="42"/>
      <c r="B599" s="27"/>
      <c r="D599" s="24"/>
    </row>
    <row r="600">
      <c r="A600" s="42"/>
      <c r="B600" s="27"/>
      <c r="D600" s="24"/>
    </row>
    <row r="601">
      <c r="A601" s="42"/>
      <c r="B601" s="27"/>
      <c r="D601" s="24"/>
    </row>
    <row r="602">
      <c r="A602" s="42"/>
      <c r="B602" s="27"/>
      <c r="D602" s="24"/>
    </row>
    <row r="603">
      <c r="A603" s="42"/>
      <c r="B603" s="27"/>
      <c r="D603" s="24"/>
    </row>
    <row r="604">
      <c r="A604" s="42"/>
      <c r="B604" s="27"/>
      <c r="D604" s="24"/>
    </row>
    <row r="605">
      <c r="A605" s="42"/>
      <c r="B605" s="27"/>
      <c r="D605" s="24"/>
    </row>
    <row r="606">
      <c r="A606" s="42"/>
      <c r="B606" s="27"/>
      <c r="D606" s="24"/>
    </row>
    <row r="607">
      <c r="A607" s="42"/>
      <c r="B607" s="27"/>
      <c r="D607" s="24"/>
    </row>
    <row r="608">
      <c r="A608" s="42"/>
      <c r="B608" s="27"/>
      <c r="D608" s="24"/>
    </row>
    <row r="609">
      <c r="A609" s="42"/>
      <c r="B609" s="27"/>
      <c r="D609" s="24"/>
    </row>
    <row r="610">
      <c r="A610" s="42"/>
      <c r="B610" s="27"/>
      <c r="D610" s="24"/>
    </row>
    <row r="611">
      <c r="A611" s="42"/>
      <c r="B611" s="27"/>
      <c r="D611" s="24"/>
    </row>
    <row r="612">
      <c r="A612" s="42"/>
      <c r="B612" s="27"/>
      <c r="D612" s="24"/>
    </row>
    <row r="613">
      <c r="A613" s="42"/>
      <c r="B613" s="27"/>
      <c r="D613" s="24"/>
    </row>
    <row r="614">
      <c r="A614" s="42"/>
      <c r="B614" s="27"/>
      <c r="D614" s="24"/>
    </row>
    <row r="615">
      <c r="A615" s="42"/>
      <c r="B615" s="27"/>
      <c r="D615" s="24"/>
    </row>
    <row r="616">
      <c r="A616" s="42"/>
      <c r="B616" s="27"/>
      <c r="D616" s="24"/>
    </row>
    <row r="617">
      <c r="A617" s="42"/>
      <c r="B617" s="27"/>
      <c r="D617" s="24"/>
    </row>
    <row r="618">
      <c r="A618" s="42"/>
      <c r="B618" s="27"/>
      <c r="D618" s="24"/>
    </row>
    <row r="619">
      <c r="A619" s="42"/>
      <c r="B619" s="27"/>
      <c r="D619" s="24"/>
    </row>
    <row r="620">
      <c r="A620" s="42"/>
      <c r="B620" s="27"/>
      <c r="D620" s="24"/>
    </row>
    <row r="621">
      <c r="A621" s="42"/>
      <c r="B621" s="27"/>
      <c r="D621" s="24"/>
    </row>
    <row r="622">
      <c r="A622" s="42"/>
      <c r="B622" s="27"/>
      <c r="D622" s="24"/>
    </row>
    <row r="623">
      <c r="A623" s="42"/>
      <c r="B623" s="27"/>
      <c r="D623" s="24"/>
    </row>
    <row r="624">
      <c r="A624" s="42"/>
      <c r="B624" s="27"/>
      <c r="D624" s="24"/>
    </row>
    <row r="625">
      <c r="A625" s="42"/>
      <c r="B625" s="27"/>
      <c r="D625" s="24"/>
    </row>
    <row r="626">
      <c r="A626" s="42"/>
      <c r="B626" s="27"/>
      <c r="D626" s="24"/>
    </row>
    <row r="627">
      <c r="A627" s="42"/>
      <c r="B627" s="27"/>
      <c r="D627" s="24"/>
    </row>
    <row r="628">
      <c r="A628" s="42"/>
      <c r="B628" s="27"/>
      <c r="D628" s="24"/>
    </row>
    <row r="629">
      <c r="A629" s="42"/>
      <c r="B629" s="27"/>
      <c r="D629" s="24"/>
    </row>
    <row r="630">
      <c r="A630" s="42"/>
      <c r="B630" s="27"/>
      <c r="D630" s="24"/>
    </row>
    <row r="631">
      <c r="A631" s="42"/>
      <c r="B631" s="27"/>
      <c r="D631" s="24"/>
    </row>
    <row r="632">
      <c r="A632" s="42"/>
      <c r="B632" s="27"/>
      <c r="D632" s="24"/>
    </row>
    <row r="633">
      <c r="A633" s="42"/>
      <c r="B633" s="27"/>
      <c r="D633" s="24"/>
    </row>
    <row r="634">
      <c r="A634" s="42"/>
      <c r="B634" s="27"/>
      <c r="D634" s="24"/>
    </row>
    <row r="635">
      <c r="A635" s="42"/>
      <c r="B635" s="27"/>
      <c r="D635" s="24"/>
    </row>
    <row r="636">
      <c r="A636" s="42"/>
      <c r="B636" s="27"/>
      <c r="D636" s="24"/>
    </row>
    <row r="637">
      <c r="A637" s="42"/>
      <c r="B637" s="27"/>
      <c r="D637" s="24"/>
    </row>
    <row r="638">
      <c r="A638" s="42"/>
      <c r="B638" s="27"/>
      <c r="D638" s="24"/>
    </row>
    <row r="639">
      <c r="A639" s="42"/>
      <c r="B639" s="27"/>
      <c r="D639" s="24"/>
    </row>
    <row r="640">
      <c r="A640" s="42"/>
      <c r="B640" s="27"/>
      <c r="D640" s="24"/>
    </row>
    <row r="641">
      <c r="A641" s="42"/>
      <c r="B641" s="27"/>
      <c r="D641" s="24"/>
    </row>
    <row r="642">
      <c r="A642" s="42"/>
      <c r="B642" s="27"/>
      <c r="D642" s="24"/>
    </row>
    <row r="643">
      <c r="A643" s="42"/>
      <c r="B643" s="27"/>
      <c r="D643" s="24"/>
    </row>
    <row r="644">
      <c r="A644" s="42"/>
      <c r="B644" s="27"/>
      <c r="D644" s="24"/>
    </row>
    <row r="645">
      <c r="A645" s="42"/>
      <c r="B645" s="27"/>
      <c r="D645" s="24"/>
    </row>
    <row r="646">
      <c r="A646" s="42"/>
      <c r="B646" s="27"/>
      <c r="D646" s="24"/>
    </row>
    <row r="647">
      <c r="A647" s="42"/>
      <c r="B647" s="27"/>
      <c r="D647" s="24"/>
    </row>
    <row r="648">
      <c r="A648" s="42"/>
      <c r="B648" s="27"/>
      <c r="D648" s="24"/>
    </row>
    <row r="649">
      <c r="A649" s="42"/>
      <c r="B649" s="27"/>
      <c r="D649" s="24"/>
    </row>
    <row r="650">
      <c r="A650" s="42"/>
      <c r="B650" s="27"/>
      <c r="D650" s="24"/>
    </row>
    <row r="651">
      <c r="A651" s="42"/>
      <c r="B651" s="27"/>
      <c r="D651" s="24"/>
    </row>
    <row r="652">
      <c r="A652" s="42"/>
      <c r="B652" s="27"/>
      <c r="D652" s="24"/>
    </row>
    <row r="653">
      <c r="A653" s="42"/>
      <c r="B653" s="27"/>
      <c r="D653" s="24"/>
    </row>
    <row r="654">
      <c r="A654" s="42"/>
      <c r="B654" s="27"/>
      <c r="D654" s="24"/>
    </row>
    <row r="655">
      <c r="A655" s="42"/>
      <c r="B655" s="27"/>
      <c r="D655" s="24"/>
    </row>
    <row r="656">
      <c r="A656" s="42"/>
      <c r="B656" s="27"/>
      <c r="D656" s="24"/>
    </row>
    <row r="657">
      <c r="A657" s="42"/>
      <c r="B657" s="27"/>
      <c r="D657" s="24"/>
    </row>
    <row r="658">
      <c r="A658" s="42"/>
      <c r="B658" s="27"/>
      <c r="D658" s="24"/>
    </row>
    <row r="659">
      <c r="A659" s="42"/>
      <c r="B659" s="27"/>
      <c r="D659" s="24"/>
    </row>
    <row r="660">
      <c r="A660" s="42"/>
      <c r="B660" s="27"/>
      <c r="D660" s="24"/>
    </row>
    <row r="661">
      <c r="A661" s="42"/>
      <c r="B661" s="27"/>
      <c r="D661" s="24"/>
    </row>
    <row r="662">
      <c r="A662" s="42"/>
      <c r="B662" s="27"/>
      <c r="D662" s="24"/>
    </row>
    <row r="663">
      <c r="A663" s="42"/>
      <c r="B663" s="27"/>
      <c r="D663" s="24"/>
    </row>
    <row r="664">
      <c r="A664" s="42"/>
      <c r="B664" s="27"/>
      <c r="D664" s="24"/>
    </row>
    <row r="665">
      <c r="A665" s="42"/>
      <c r="B665" s="27"/>
      <c r="D665" s="24"/>
    </row>
    <row r="666">
      <c r="A666" s="42"/>
      <c r="B666" s="27"/>
      <c r="D666" s="24"/>
    </row>
    <row r="667">
      <c r="A667" s="42"/>
      <c r="B667" s="27"/>
      <c r="D667" s="24"/>
    </row>
    <row r="668">
      <c r="A668" s="42"/>
      <c r="B668" s="27"/>
      <c r="D668" s="24"/>
    </row>
    <row r="669">
      <c r="A669" s="42"/>
      <c r="B669" s="27"/>
      <c r="D669" s="24"/>
    </row>
    <row r="670">
      <c r="A670" s="42"/>
      <c r="B670" s="27"/>
      <c r="D670" s="24"/>
    </row>
    <row r="671">
      <c r="A671" s="42"/>
      <c r="B671" s="27"/>
      <c r="D671" s="24"/>
    </row>
    <row r="672">
      <c r="A672" s="42"/>
      <c r="B672" s="27"/>
      <c r="D672" s="24"/>
    </row>
    <row r="673">
      <c r="A673" s="42"/>
      <c r="B673" s="27"/>
      <c r="D673" s="24"/>
    </row>
    <row r="674">
      <c r="A674" s="42"/>
      <c r="B674" s="27"/>
      <c r="D674" s="24"/>
    </row>
    <row r="675">
      <c r="A675" s="42"/>
      <c r="B675" s="27"/>
      <c r="D675" s="24"/>
    </row>
    <row r="676">
      <c r="A676" s="42"/>
      <c r="B676" s="27"/>
      <c r="D676" s="24"/>
    </row>
    <row r="677">
      <c r="A677" s="42"/>
      <c r="B677" s="27"/>
      <c r="D677" s="24"/>
    </row>
    <row r="678">
      <c r="A678" s="42"/>
      <c r="B678" s="27"/>
      <c r="D678" s="24"/>
    </row>
    <row r="679">
      <c r="A679" s="42"/>
      <c r="B679" s="27"/>
      <c r="D679" s="24"/>
    </row>
    <row r="680">
      <c r="A680" s="42"/>
      <c r="B680" s="27"/>
      <c r="D680" s="24"/>
    </row>
    <row r="681">
      <c r="A681" s="42"/>
      <c r="B681" s="27"/>
      <c r="D681" s="24"/>
    </row>
    <row r="682">
      <c r="A682" s="42"/>
      <c r="B682" s="27"/>
      <c r="D682" s="24"/>
    </row>
    <row r="683">
      <c r="A683" s="42"/>
      <c r="B683" s="27"/>
      <c r="D683" s="24"/>
    </row>
    <row r="684">
      <c r="A684" s="42"/>
      <c r="B684" s="27"/>
      <c r="D684" s="24"/>
    </row>
    <row r="685">
      <c r="A685" s="42"/>
      <c r="B685" s="27"/>
      <c r="D685" s="24"/>
    </row>
    <row r="686">
      <c r="A686" s="42"/>
      <c r="B686" s="27"/>
      <c r="D686" s="24"/>
    </row>
    <row r="687">
      <c r="A687" s="42"/>
      <c r="B687" s="27"/>
      <c r="D687" s="24"/>
    </row>
    <row r="688">
      <c r="A688" s="42"/>
      <c r="B688" s="27"/>
      <c r="D688" s="24"/>
    </row>
    <row r="689">
      <c r="A689" s="42"/>
      <c r="B689" s="27"/>
      <c r="D689" s="24"/>
    </row>
    <row r="690">
      <c r="A690" s="42"/>
      <c r="B690" s="27"/>
      <c r="D690" s="24"/>
    </row>
    <row r="691">
      <c r="A691" s="42"/>
      <c r="B691" s="27"/>
      <c r="D691" s="24"/>
    </row>
    <row r="692">
      <c r="A692" s="42"/>
      <c r="B692" s="27"/>
      <c r="D692" s="24"/>
    </row>
    <row r="693">
      <c r="A693" s="42"/>
      <c r="B693" s="27"/>
      <c r="D693" s="24"/>
    </row>
    <row r="694">
      <c r="A694" s="42"/>
      <c r="B694" s="27"/>
      <c r="D694" s="24"/>
    </row>
    <row r="695">
      <c r="A695" s="42"/>
      <c r="B695" s="27"/>
      <c r="D695" s="24"/>
    </row>
    <row r="696">
      <c r="A696" s="42"/>
      <c r="B696" s="27"/>
      <c r="D696" s="24"/>
    </row>
    <row r="697">
      <c r="A697" s="42"/>
      <c r="B697" s="27"/>
      <c r="D697" s="24"/>
    </row>
    <row r="698">
      <c r="A698" s="42"/>
      <c r="B698" s="27"/>
      <c r="D698" s="24"/>
    </row>
    <row r="699">
      <c r="A699" s="42"/>
      <c r="B699" s="27"/>
      <c r="D699" s="24"/>
    </row>
    <row r="700">
      <c r="A700" s="42"/>
      <c r="B700" s="27"/>
      <c r="D700" s="24"/>
    </row>
    <row r="701">
      <c r="A701" s="42"/>
      <c r="B701" s="27"/>
      <c r="D701" s="24"/>
    </row>
    <row r="702">
      <c r="A702" s="42"/>
      <c r="B702" s="27"/>
      <c r="D702" s="24"/>
    </row>
    <row r="703">
      <c r="A703" s="42"/>
      <c r="B703" s="27"/>
      <c r="D703" s="24"/>
    </row>
    <row r="704">
      <c r="A704" s="42"/>
      <c r="B704" s="27"/>
      <c r="D704" s="24"/>
    </row>
    <row r="705">
      <c r="A705" s="42"/>
      <c r="B705" s="27"/>
      <c r="D705" s="24"/>
    </row>
    <row r="706">
      <c r="A706" s="42"/>
      <c r="B706" s="27"/>
      <c r="D706" s="24"/>
    </row>
    <row r="707">
      <c r="A707" s="42"/>
      <c r="B707" s="27"/>
      <c r="D707" s="24"/>
    </row>
    <row r="708">
      <c r="A708" s="42"/>
      <c r="B708" s="27"/>
      <c r="D708" s="24"/>
    </row>
    <row r="709">
      <c r="A709" s="42"/>
      <c r="B709" s="27"/>
      <c r="D709" s="24"/>
    </row>
    <row r="710">
      <c r="A710" s="42"/>
      <c r="B710" s="27"/>
      <c r="D710" s="24"/>
    </row>
    <row r="711">
      <c r="A711" s="42"/>
      <c r="B711" s="27"/>
      <c r="D711" s="24"/>
    </row>
    <row r="712">
      <c r="A712" s="42"/>
      <c r="B712" s="27"/>
      <c r="D712" s="24"/>
    </row>
    <row r="713">
      <c r="A713" s="42"/>
      <c r="B713" s="27"/>
      <c r="D713" s="24"/>
    </row>
    <row r="714">
      <c r="A714" s="42"/>
      <c r="B714" s="27"/>
      <c r="D714" s="24"/>
    </row>
    <row r="715">
      <c r="A715" s="42"/>
      <c r="B715" s="27"/>
      <c r="D715" s="24"/>
    </row>
    <row r="716">
      <c r="A716" s="42"/>
      <c r="B716" s="27"/>
      <c r="D716" s="24"/>
    </row>
    <row r="717">
      <c r="A717" s="42"/>
      <c r="B717" s="27"/>
      <c r="D717" s="24"/>
    </row>
    <row r="718">
      <c r="A718" s="42"/>
      <c r="B718" s="27"/>
      <c r="D718" s="24"/>
    </row>
    <row r="719">
      <c r="A719" s="42"/>
      <c r="B719" s="27"/>
      <c r="D719" s="24"/>
    </row>
    <row r="720">
      <c r="A720" s="42"/>
      <c r="B720" s="27"/>
      <c r="D720" s="24"/>
    </row>
    <row r="721">
      <c r="A721" s="42"/>
      <c r="B721" s="27"/>
      <c r="D721" s="24"/>
    </row>
    <row r="722">
      <c r="A722" s="42"/>
      <c r="B722" s="27"/>
      <c r="D722" s="24"/>
    </row>
    <row r="723">
      <c r="A723" s="42"/>
      <c r="B723" s="27"/>
      <c r="D723" s="24"/>
    </row>
    <row r="724">
      <c r="A724" s="42"/>
      <c r="B724" s="27"/>
      <c r="D724" s="24"/>
    </row>
    <row r="725">
      <c r="A725" s="42"/>
      <c r="B725" s="27"/>
      <c r="D725" s="24"/>
    </row>
    <row r="726">
      <c r="A726" s="42"/>
      <c r="B726" s="27"/>
      <c r="D726" s="24"/>
    </row>
    <row r="727">
      <c r="A727" s="42"/>
      <c r="B727" s="27"/>
      <c r="D727" s="24"/>
    </row>
    <row r="728">
      <c r="A728" s="42"/>
      <c r="B728" s="27"/>
      <c r="D728" s="24"/>
    </row>
    <row r="729">
      <c r="A729" s="42"/>
      <c r="B729" s="27"/>
      <c r="D729" s="24"/>
    </row>
    <row r="730">
      <c r="A730" s="42"/>
      <c r="B730" s="27"/>
      <c r="D730" s="24"/>
    </row>
    <row r="731">
      <c r="A731" s="42"/>
      <c r="B731" s="27"/>
      <c r="D731" s="24"/>
    </row>
    <row r="732">
      <c r="A732" s="42"/>
      <c r="B732" s="27"/>
      <c r="D732" s="24"/>
    </row>
    <row r="733">
      <c r="A733" s="42"/>
      <c r="B733" s="27"/>
      <c r="D733" s="24"/>
    </row>
    <row r="734">
      <c r="A734" s="42"/>
      <c r="B734" s="27"/>
      <c r="D734" s="24"/>
    </row>
    <row r="735">
      <c r="A735" s="42"/>
      <c r="B735" s="27"/>
      <c r="D735" s="24"/>
    </row>
    <row r="736">
      <c r="A736" s="42"/>
      <c r="B736" s="27"/>
      <c r="D736" s="24"/>
    </row>
    <row r="737">
      <c r="A737" s="42"/>
      <c r="B737" s="27"/>
      <c r="D737" s="24"/>
    </row>
    <row r="738">
      <c r="A738" s="42"/>
      <c r="B738" s="27"/>
      <c r="D738" s="24"/>
    </row>
    <row r="739">
      <c r="A739" s="42"/>
      <c r="B739" s="27"/>
      <c r="D739" s="24"/>
    </row>
    <row r="740">
      <c r="A740" s="42"/>
      <c r="B740" s="27"/>
      <c r="D740" s="24"/>
    </row>
    <row r="741">
      <c r="A741" s="42"/>
      <c r="B741" s="27"/>
      <c r="D741" s="24"/>
    </row>
    <row r="742">
      <c r="A742" s="42"/>
      <c r="B742" s="27"/>
      <c r="D742" s="24"/>
    </row>
    <row r="743">
      <c r="A743" s="42"/>
      <c r="B743" s="27"/>
      <c r="D743" s="24"/>
    </row>
    <row r="744">
      <c r="A744" s="42"/>
      <c r="B744" s="27"/>
      <c r="D744" s="24"/>
    </row>
    <row r="745">
      <c r="A745" s="42"/>
      <c r="B745" s="27"/>
      <c r="D745" s="24"/>
    </row>
    <row r="746">
      <c r="A746" s="42"/>
      <c r="B746" s="27"/>
      <c r="D746" s="24"/>
    </row>
    <row r="747">
      <c r="A747" s="42"/>
      <c r="B747" s="27"/>
      <c r="D747" s="24"/>
    </row>
    <row r="748">
      <c r="A748" s="42"/>
      <c r="B748" s="27"/>
      <c r="D748" s="24"/>
    </row>
    <row r="749">
      <c r="A749" s="42"/>
      <c r="B749" s="27"/>
      <c r="D749" s="24"/>
    </row>
    <row r="750">
      <c r="A750" s="42"/>
      <c r="B750" s="27"/>
      <c r="D750" s="24"/>
    </row>
    <row r="751">
      <c r="A751" s="42"/>
      <c r="B751" s="27"/>
      <c r="D751" s="24"/>
    </row>
    <row r="752">
      <c r="A752" s="42"/>
      <c r="B752" s="27"/>
      <c r="D752" s="24"/>
    </row>
    <row r="753">
      <c r="A753" s="42"/>
      <c r="B753" s="27"/>
      <c r="D753" s="24"/>
    </row>
    <row r="754">
      <c r="A754" s="42"/>
      <c r="B754" s="27"/>
      <c r="D754" s="24"/>
    </row>
    <row r="755">
      <c r="A755" s="42"/>
      <c r="B755" s="27"/>
      <c r="D755" s="24"/>
    </row>
    <row r="756">
      <c r="A756" s="42"/>
      <c r="B756" s="27"/>
      <c r="D756" s="24"/>
    </row>
    <row r="757">
      <c r="A757" s="42"/>
      <c r="B757" s="27"/>
      <c r="D757" s="24"/>
    </row>
    <row r="758">
      <c r="A758" s="42"/>
      <c r="B758" s="27"/>
      <c r="D758" s="24"/>
    </row>
    <row r="759">
      <c r="A759" s="42"/>
      <c r="B759" s="27"/>
      <c r="D759" s="24"/>
    </row>
    <row r="760">
      <c r="A760" s="42"/>
      <c r="B760" s="27"/>
      <c r="D760" s="24"/>
    </row>
    <row r="761">
      <c r="A761" s="42"/>
      <c r="B761" s="27"/>
      <c r="D761" s="24"/>
    </row>
    <row r="762">
      <c r="A762" s="42"/>
      <c r="B762" s="27"/>
      <c r="D762" s="24"/>
    </row>
    <row r="763">
      <c r="A763" s="42"/>
      <c r="B763" s="27"/>
      <c r="D763" s="24"/>
    </row>
    <row r="764">
      <c r="A764" s="42"/>
      <c r="B764" s="27"/>
      <c r="D764" s="24"/>
    </row>
    <row r="765">
      <c r="A765" s="42"/>
      <c r="B765" s="27"/>
      <c r="D765" s="24"/>
    </row>
    <row r="766">
      <c r="A766" s="42"/>
      <c r="B766" s="27"/>
      <c r="D766" s="24"/>
    </row>
    <row r="767">
      <c r="A767" s="42"/>
      <c r="B767" s="27"/>
      <c r="D767" s="24"/>
    </row>
    <row r="768">
      <c r="A768" s="42"/>
      <c r="B768" s="27"/>
      <c r="D768" s="24"/>
    </row>
    <row r="769">
      <c r="A769" s="42"/>
      <c r="B769" s="27"/>
      <c r="D769" s="24"/>
    </row>
    <row r="770">
      <c r="A770" s="42"/>
      <c r="B770" s="27"/>
      <c r="D770" s="24"/>
    </row>
    <row r="771">
      <c r="A771" s="42"/>
      <c r="B771" s="27"/>
      <c r="D771" s="24"/>
    </row>
    <row r="772">
      <c r="A772" s="42"/>
      <c r="B772" s="27"/>
      <c r="D772" s="24"/>
    </row>
    <row r="773">
      <c r="A773" s="42"/>
      <c r="B773" s="27"/>
      <c r="D773" s="24"/>
    </row>
    <row r="774">
      <c r="A774" s="42"/>
      <c r="B774" s="27"/>
      <c r="D774" s="24"/>
    </row>
    <row r="775">
      <c r="A775" s="42"/>
      <c r="B775" s="27"/>
      <c r="D775" s="24"/>
    </row>
    <row r="776">
      <c r="A776" s="42"/>
      <c r="B776" s="27"/>
      <c r="D776" s="24"/>
    </row>
    <row r="777">
      <c r="A777" s="42"/>
      <c r="B777" s="27"/>
      <c r="D777" s="24"/>
    </row>
    <row r="778">
      <c r="A778" s="42"/>
      <c r="B778" s="27"/>
      <c r="D778" s="24"/>
    </row>
    <row r="779">
      <c r="A779" s="42"/>
      <c r="B779" s="27"/>
      <c r="D779" s="24"/>
    </row>
    <row r="780">
      <c r="A780" s="42"/>
      <c r="B780" s="27"/>
      <c r="D780" s="24"/>
    </row>
    <row r="781">
      <c r="A781" s="42"/>
      <c r="B781" s="27"/>
      <c r="D781" s="24"/>
    </row>
    <row r="782">
      <c r="A782" s="42"/>
      <c r="B782" s="27"/>
      <c r="D782" s="24"/>
    </row>
    <row r="783">
      <c r="A783" s="42"/>
      <c r="B783" s="27"/>
      <c r="D783" s="24"/>
    </row>
    <row r="784">
      <c r="A784" s="42"/>
      <c r="B784" s="27"/>
      <c r="D784" s="24"/>
    </row>
    <row r="785">
      <c r="A785" s="42"/>
      <c r="B785" s="27"/>
      <c r="D785" s="24"/>
    </row>
    <row r="786">
      <c r="A786" s="42"/>
      <c r="B786" s="27"/>
      <c r="D786" s="24"/>
    </row>
    <row r="787">
      <c r="A787" s="42"/>
      <c r="B787" s="27"/>
      <c r="D787" s="24"/>
    </row>
    <row r="788">
      <c r="A788" s="42"/>
      <c r="B788" s="27"/>
      <c r="D788" s="24"/>
    </row>
    <row r="789">
      <c r="A789" s="42"/>
      <c r="B789" s="27"/>
      <c r="D789" s="24"/>
    </row>
    <row r="790">
      <c r="A790" s="42"/>
      <c r="B790" s="27"/>
      <c r="D790" s="24"/>
    </row>
    <row r="791">
      <c r="A791" s="42"/>
      <c r="B791" s="27"/>
      <c r="D791" s="24"/>
    </row>
    <row r="792">
      <c r="A792" s="42"/>
      <c r="B792" s="27"/>
      <c r="D792" s="24"/>
    </row>
    <row r="793">
      <c r="A793" s="42"/>
      <c r="B793" s="27"/>
      <c r="D793" s="24"/>
    </row>
    <row r="794">
      <c r="A794" s="42"/>
      <c r="B794" s="27"/>
      <c r="D794" s="24"/>
    </row>
    <row r="795">
      <c r="A795" s="42"/>
      <c r="B795" s="27"/>
      <c r="D795" s="24"/>
    </row>
    <row r="796">
      <c r="A796" s="42"/>
      <c r="B796" s="27"/>
      <c r="D796" s="24"/>
    </row>
    <row r="797">
      <c r="A797" s="42"/>
      <c r="B797" s="27"/>
      <c r="D797" s="24"/>
    </row>
    <row r="798">
      <c r="A798" s="42"/>
      <c r="B798" s="27"/>
      <c r="D798" s="24"/>
    </row>
    <row r="799">
      <c r="A799" s="42"/>
      <c r="B799" s="27"/>
      <c r="D799" s="24"/>
    </row>
    <row r="800">
      <c r="A800" s="42"/>
      <c r="B800" s="27"/>
      <c r="D800" s="24"/>
    </row>
    <row r="801">
      <c r="A801" s="42"/>
      <c r="B801" s="27"/>
      <c r="D801" s="24"/>
    </row>
    <row r="802">
      <c r="A802" s="42"/>
      <c r="B802" s="27"/>
      <c r="D802" s="24"/>
    </row>
    <row r="803">
      <c r="A803" s="42"/>
      <c r="B803" s="27"/>
      <c r="D803" s="24"/>
    </row>
    <row r="804">
      <c r="A804" s="42"/>
      <c r="B804" s="27"/>
      <c r="D804" s="24"/>
    </row>
    <row r="805">
      <c r="A805" s="42"/>
      <c r="B805" s="27"/>
      <c r="D805" s="24"/>
    </row>
    <row r="806">
      <c r="A806" s="42"/>
      <c r="B806" s="27"/>
      <c r="D806" s="24"/>
    </row>
    <row r="807">
      <c r="A807" s="42"/>
      <c r="B807" s="27"/>
      <c r="D807" s="24"/>
    </row>
    <row r="808">
      <c r="A808" s="42"/>
      <c r="B808" s="27"/>
      <c r="D808" s="24"/>
    </row>
    <row r="809">
      <c r="A809" s="42"/>
      <c r="B809" s="27"/>
      <c r="D809" s="24"/>
    </row>
    <row r="810">
      <c r="A810" s="42"/>
      <c r="B810" s="27"/>
      <c r="D810" s="24"/>
    </row>
    <row r="811">
      <c r="A811" s="42"/>
      <c r="B811" s="27"/>
      <c r="D811" s="24"/>
    </row>
    <row r="812">
      <c r="A812" s="42"/>
      <c r="B812" s="27"/>
      <c r="D812" s="24"/>
    </row>
    <row r="813">
      <c r="A813" s="42"/>
      <c r="B813" s="27"/>
      <c r="D813" s="24"/>
    </row>
    <row r="814">
      <c r="A814" s="42"/>
      <c r="B814" s="27"/>
      <c r="D814" s="24"/>
    </row>
    <row r="815">
      <c r="A815" s="42"/>
      <c r="B815" s="27"/>
      <c r="D815" s="24"/>
    </row>
    <row r="816">
      <c r="A816" s="42"/>
      <c r="B816" s="27"/>
      <c r="D816" s="24"/>
    </row>
    <row r="817">
      <c r="A817" s="42"/>
      <c r="B817" s="27"/>
      <c r="D817" s="24"/>
    </row>
    <row r="818">
      <c r="A818" s="42"/>
      <c r="B818" s="27"/>
      <c r="D818" s="24"/>
    </row>
    <row r="819">
      <c r="A819" s="42"/>
      <c r="B819" s="27"/>
      <c r="D819" s="24"/>
    </row>
    <row r="820">
      <c r="A820" s="42"/>
      <c r="B820" s="27"/>
      <c r="D820" s="24"/>
    </row>
    <row r="821">
      <c r="A821" s="42"/>
      <c r="B821" s="27"/>
      <c r="D821" s="24"/>
    </row>
    <row r="822">
      <c r="A822" s="42"/>
      <c r="B822" s="27"/>
      <c r="D822" s="24"/>
    </row>
    <row r="823">
      <c r="A823" s="42"/>
      <c r="B823" s="27"/>
      <c r="D823" s="24"/>
    </row>
    <row r="824">
      <c r="A824" s="42"/>
      <c r="B824" s="27"/>
      <c r="D824" s="24"/>
    </row>
    <row r="825">
      <c r="A825" s="42"/>
      <c r="B825" s="27"/>
      <c r="D825" s="24"/>
    </row>
    <row r="826">
      <c r="A826" s="42"/>
      <c r="B826" s="27"/>
      <c r="D826" s="24"/>
    </row>
    <row r="827">
      <c r="A827" s="42"/>
      <c r="B827" s="27"/>
      <c r="D827" s="24"/>
    </row>
    <row r="828">
      <c r="A828" s="42"/>
      <c r="B828" s="27"/>
      <c r="D828" s="24"/>
    </row>
    <row r="829">
      <c r="A829" s="42"/>
      <c r="B829" s="27"/>
      <c r="D829" s="24"/>
    </row>
    <row r="830">
      <c r="A830" s="42"/>
      <c r="B830" s="27"/>
      <c r="D830" s="24"/>
    </row>
    <row r="831">
      <c r="A831" s="42"/>
      <c r="B831" s="27"/>
      <c r="D831" s="24"/>
    </row>
    <row r="832">
      <c r="A832" s="42"/>
      <c r="B832" s="27"/>
      <c r="D832" s="24"/>
    </row>
    <row r="833">
      <c r="A833" s="42"/>
      <c r="B833" s="27"/>
      <c r="D833" s="24"/>
    </row>
    <row r="834">
      <c r="A834" s="42"/>
      <c r="B834" s="27"/>
      <c r="D834" s="24"/>
    </row>
    <row r="835">
      <c r="A835" s="42"/>
      <c r="B835" s="27"/>
      <c r="D835" s="24"/>
    </row>
    <row r="836">
      <c r="A836" s="42"/>
      <c r="B836" s="27"/>
      <c r="D836" s="24"/>
    </row>
    <row r="837">
      <c r="A837" s="42"/>
      <c r="B837" s="27"/>
      <c r="D837" s="24"/>
    </row>
    <row r="838">
      <c r="A838" s="42"/>
      <c r="B838" s="27"/>
      <c r="D838" s="24"/>
    </row>
    <row r="839">
      <c r="A839" s="42"/>
      <c r="B839" s="27"/>
      <c r="D839" s="24"/>
    </row>
    <row r="840">
      <c r="A840" s="42"/>
      <c r="B840" s="27"/>
      <c r="D840" s="24"/>
    </row>
    <row r="841">
      <c r="A841" s="42"/>
      <c r="B841" s="27"/>
      <c r="D841" s="24"/>
    </row>
    <row r="842">
      <c r="A842" s="42"/>
      <c r="B842" s="27"/>
      <c r="D842" s="24"/>
    </row>
    <row r="843">
      <c r="A843" s="42"/>
      <c r="B843" s="27"/>
      <c r="D843" s="24"/>
    </row>
    <row r="844">
      <c r="A844" s="42"/>
      <c r="B844" s="27"/>
      <c r="D844" s="24"/>
    </row>
    <row r="845">
      <c r="A845" s="42"/>
      <c r="B845" s="27"/>
      <c r="D845" s="24"/>
    </row>
    <row r="846">
      <c r="A846" s="42"/>
      <c r="B846" s="27"/>
      <c r="D846" s="24"/>
    </row>
    <row r="847">
      <c r="A847" s="42"/>
      <c r="B847" s="27"/>
      <c r="D847" s="24"/>
    </row>
    <row r="848">
      <c r="A848" s="42"/>
      <c r="B848" s="27"/>
      <c r="D848" s="24"/>
    </row>
    <row r="849">
      <c r="A849" s="42"/>
      <c r="B849" s="27"/>
      <c r="D849" s="24"/>
    </row>
    <row r="850">
      <c r="A850" s="42"/>
      <c r="B850" s="27"/>
      <c r="D850" s="24"/>
    </row>
    <row r="851">
      <c r="A851" s="42"/>
      <c r="B851" s="27"/>
      <c r="D851" s="24"/>
    </row>
    <row r="852">
      <c r="A852" s="42"/>
      <c r="B852" s="27"/>
      <c r="D852" s="24"/>
    </row>
    <row r="853">
      <c r="A853" s="42"/>
      <c r="B853" s="27"/>
      <c r="D853" s="24"/>
    </row>
    <row r="854">
      <c r="A854" s="42"/>
      <c r="B854" s="27"/>
      <c r="D854" s="24"/>
    </row>
    <row r="855">
      <c r="A855" s="42"/>
      <c r="B855" s="27"/>
      <c r="D855" s="24"/>
    </row>
    <row r="856">
      <c r="A856" s="42"/>
      <c r="B856" s="27"/>
      <c r="D856" s="24"/>
    </row>
    <row r="857">
      <c r="A857" s="42"/>
      <c r="B857" s="27"/>
      <c r="D857" s="24"/>
    </row>
    <row r="858">
      <c r="A858" s="42"/>
      <c r="B858" s="27"/>
      <c r="D858" s="24"/>
    </row>
    <row r="859">
      <c r="A859" s="42"/>
      <c r="B859" s="27"/>
      <c r="D859" s="24"/>
    </row>
    <row r="860">
      <c r="A860" s="42"/>
      <c r="B860" s="27"/>
      <c r="D860" s="24"/>
    </row>
    <row r="861">
      <c r="A861" s="42"/>
      <c r="B861" s="27"/>
      <c r="D861" s="24"/>
    </row>
    <row r="862">
      <c r="A862" s="42"/>
      <c r="B862" s="27"/>
      <c r="D862" s="24"/>
    </row>
    <row r="863">
      <c r="A863" s="42"/>
      <c r="B863" s="27"/>
      <c r="D863" s="24"/>
    </row>
    <row r="864">
      <c r="A864" s="42"/>
      <c r="B864" s="27"/>
      <c r="D864" s="24"/>
    </row>
    <row r="865">
      <c r="A865" s="42"/>
      <c r="B865" s="27"/>
      <c r="D865" s="24"/>
    </row>
    <row r="866">
      <c r="A866" s="42"/>
      <c r="B866" s="27"/>
      <c r="D866" s="24"/>
    </row>
    <row r="867">
      <c r="A867" s="42"/>
      <c r="B867" s="27"/>
      <c r="D867" s="24"/>
    </row>
    <row r="868">
      <c r="A868" s="42"/>
      <c r="B868" s="27"/>
      <c r="D868" s="24"/>
    </row>
    <row r="869">
      <c r="A869" s="42"/>
      <c r="B869" s="27"/>
      <c r="D869" s="24"/>
    </row>
    <row r="870">
      <c r="A870" s="42"/>
      <c r="B870" s="27"/>
      <c r="D870" s="24"/>
    </row>
    <row r="871">
      <c r="A871" s="42"/>
      <c r="B871" s="27"/>
      <c r="D871" s="24"/>
    </row>
    <row r="872">
      <c r="A872" s="42"/>
      <c r="B872" s="27"/>
      <c r="D872" s="24"/>
    </row>
    <row r="873">
      <c r="A873" s="42"/>
      <c r="B873" s="27"/>
      <c r="D873" s="24"/>
    </row>
    <row r="874">
      <c r="A874" s="42"/>
      <c r="B874" s="27"/>
      <c r="D874" s="24"/>
    </row>
    <row r="875">
      <c r="A875" s="42"/>
      <c r="B875" s="27"/>
      <c r="D875" s="24"/>
    </row>
    <row r="876">
      <c r="A876" s="42"/>
      <c r="B876" s="27"/>
      <c r="D876" s="24"/>
    </row>
    <row r="877">
      <c r="A877" s="42"/>
      <c r="B877" s="27"/>
      <c r="D877" s="24"/>
    </row>
    <row r="878">
      <c r="A878" s="42"/>
      <c r="B878" s="27"/>
      <c r="D878" s="24"/>
    </row>
    <row r="879">
      <c r="A879" s="42"/>
      <c r="B879" s="27"/>
      <c r="D879" s="24"/>
    </row>
    <row r="880">
      <c r="A880" s="42"/>
      <c r="B880" s="27"/>
      <c r="D880" s="24"/>
    </row>
    <row r="881">
      <c r="A881" s="42"/>
      <c r="B881" s="27"/>
      <c r="D881" s="24"/>
    </row>
    <row r="882">
      <c r="A882" s="42"/>
      <c r="B882" s="27"/>
      <c r="D882" s="24"/>
    </row>
    <row r="883">
      <c r="A883" s="42"/>
      <c r="B883" s="27"/>
      <c r="D883" s="24"/>
    </row>
    <row r="884">
      <c r="A884" s="42"/>
      <c r="B884" s="27"/>
      <c r="D884" s="24"/>
    </row>
    <row r="885">
      <c r="A885" s="42"/>
      <c r="B885" s="27"/>
      <c r="D885" s="24"/>
    </row>
    <row r="886">
      <c r="A886" s="42"/>
      <c r="B886" s="27"/>
      <c r="D886" s="24"/>
    </row>
    <row r="887">
      <c r="A887" s="42"/>
      <c r="B887" s="27"/>
      <c r="D887" s="24"/>
    </row>
    <row r="888">
      <c r="A888" s="42"/>
      <c r="B888" s="27"/>
      <c r="D888" s="24"/>
    </row>
    <row r="889">
      <c r="A889" s="42"/>
      <c r="B889" s="27"/>
      <c r="D889" s="24"/>
    </row>
    <row r="890">
      <c r="A890" s="42"/>
      <c r="B890" s="27"/>
      <c r="D890" s="24"/>
    </row>
    <row r="891">
      <c r="A891" s="42"/>
      <c r="B891" s="27"/>
      <c r="D891" s="24"/>
    </row>
    <row r="892">
      <c r="A892" s="42"/>
      <c r="B892" s="27"/>
      <c r="D892" s="24"/>
    </row>
    <row r="893">
      <c r="A893" s="42"/>
      <c r="B893" s="27"/>
      <c r="D893" s="24"/>
    </row>
    <row r="894">
      <c r="A894" s="42"/>
      <c r="B894" s="27"/>
      <c r="D894" s="24"/>
    </row>
    <row r="895">
      <c r="A895" s="42"/>
      <c r="B895" s="27"/>
      <c r="D895" s="24"/>
    </row>
    <row r="896">
      <c r="A896" s="42"/>
      <c r="B896" s="27"/>
      <c r="D896" s="24"/>
    </row>
    <row r="897">
      <c r="A897" s="42"/>
      <c r="B897" s="27"/>
      <c r="D897" s="24"/>
    </row>
    <row r="898">
      <c r="A898" s="42"/>
      <c r="B898" s="27"/>
      <c r="D898" s="24"/>
    </row>
    <row r="899">
      <c r="A899" s="42"/>
      <c r="B899" s="27"/>
      <c r="D899" s="24"/>
    </row>
    <row r="900">
      <c r="A900" s="42"/>
      <c r="B900" s="27"/>
      <c r="D900" s="24"/>
    </row>
    <row r="901">
      <c r="A901" s="42"/>
      <c r="B901" s="27"/>
      <c r="D901" s="24"/>
    </row>
    <row r="902">
      <c r="A902" s="42"/>
      <c r="B902" s="27"/>
      <c r="D902" s="24"/>
    </row>
    <row r="903">
      <c r="A903" s="42"/>
      <c r="B903" s="27"/>
      <c r="D903" s="24"/>
    </row>
    <row r="904">
      <c r="A904" s="42"/>
      <c r="B904" s="27"/>
      <c r="D904" s="24"/>
    </row>
    <row r="905">
      <c r="A905" s="42"/>
      <c r="B905" s="27"/>
      <c r="D905" s="24"/>
    </row>
    <row r="906">
      <c r="A906" s="42"/>
      <c r="B906" s="27"/>
      <c r="D906" s="24"/>
    </row>
    <row r="907">
      <c r="A907" s="42"/>
      <c r="B907" s="27"/>
      <c r="D907" s="24"/>
    </row>
    <row r="908">
      <c r="A908" s="42"/>
      <c r="B908" s="27"/>
      <c r="D908" s="24"/>
    </row>
    <row r="909">
      <c r="A909" s="42"/>
      <c r="B909" s="27"/>
      <c r="D909" s="24"/>
    </row>
    <row r="910">
      <c r="A910" s="42"/>
      <c r="B910" s="27"/>
      <c r="D910" s="24"/>
    </row>
    <row r="911">
      <c r="A911" s="42"/>
      <c r="B911" s="27"/>
      <c r="D911" s="24"/>
    </row>
    <row r="912">
      <c r="A912" s="42"/>
      <c r="B912" s="27"/>
      <c r="D912" s="24"/>
    </row>
    <row r="913">
      <c r="A913" s="42"/>
      <c r="B913" s="27"/>
      <c r="D913" s="24"/>
    </row>
    <row r="914">
      <c r="A914" s="42"/>
      <c r="B914" s="27"/>
      <c r="D914" s="24"/>
    </row>
    <row r="915">
      <c r="A915" s="42"/>
      <c r="B915" s="27"/>
      <c r="D915" s="24"/>
    </row>
    <row r="916">
      <c r="A916" s="42"/>
      <c r="B916" s="27"/>
      <c r="D916" s="24"/>
    </row>
    <row r="917">
      <c r="A917" s="42"/>
      <c r="B917" s="27"/>
      <c r="D917" s="24"/>
    </row>
    <row r="918">
      <c r="A918" s="42"/>
      <c r="B918" s="27"/>
      <c r="D918" s="24"/>
    </row>
    <row r="919">
      <c r="A919" s="42"/>
      <c r="B919" s="27"/>
      <c r="D919" s="24"/>
    </row>
    <row r="920">
      <c r="A920" s="42"/>
      <c r="B920" s="27"/>
      <c r="D920" s="24"/>
    </row>
    <row r="921">
      <c r="A921" s="42"/>
      <c r="B921" s="27"/>
      <c r="D921" s="24"/>
    </row>
    <row r="922">
      <c r="A922" s="42"/>
      <c r="B922" s="27"/>
      <c r="D922" s="24"/>
    </row>
    <row r="923">
      <c r="A923" s="42"/>
      <c r="B923" s="27"/>
      <c r="D923" s="24"/>
    </row>
    <row r="924">
      <c r="A924" s="42"/>
      <c r="B924" s="27"/>
      <c r="D924" s="24"/>
    </row>
    <row r="925">
      <c r="A925" s="42"/>
      <c r="B925" s="27"/>
      <c r="D925" s="24"/>
    </row>
    <row r="926">
      <c r="A926" s="42"/>
      <c r="B926" s="27"/>
      <c r="D926" s="24"/>
    </row>
    <row r="927">
      <c r="A927" s="42"/>
      <c r="B927" s="27"/>
      <c r="D927" s="24"/>
    </row>
    <row r="928">
      <c r="A928" s="42"/>
      <c r="B928" s="27"/>
      <c r="D928" s="24"/>
    </row>
    <row r="929">
      <c r="A929" s="42"/>
      <c r="B929" s="27"/>
      <c r="D929" s="24"/>
    </row>
    <row r="930">
      <c r="A930" s="42"/>
      <c r="B930" s="27"/>
      <c r="D930" s="24"/>
    </row>
    <row r="931">
      <c r="A931" s="42"/>
      <c r="B931" s="27"/>
      <c r="D931" s="24"/>
    </row>
    <row r="932">
      <c r="A932" s="42"/>
      <c r="B932" s="27"/>
      <c r="D932" s="24"/>
    </row>
    <row r="933">
      <c r="A933" s="42"/>
      <c r="B933" s="27"/>
      <c r="D933" s="24"/>
    </row>
    <row r="934">
      <c r="A934" s="42"/>
      <c r="B934" s="27"/>
      <c r="D934" s="24"/>
    </row>
    <row r="935">
      <c r="A935" s="42"/>
      <c r="B935" s="27"/>
      <c r="D935" s="24"/>
    </row>
    <row r="936">
      <c r="A936" s="42"/>
      <c r="B936" s="27"/>
      <c r="D936" s="24"/>
    </row>
    <row r="937">
      <c r="A937" s="42"/>
      <c r="B937" s="27"/>
      <c r="D937" s="24"/>
    </row>
    <row r="938">
      <c r="A938" s="42"/>
      <c r="B938" s="27"/>
      <c r="D938" s="24"/>
    </row>
    <row r="939">
      <c r="A939" s="42"/>
      <c r="B939" s="27"/>
      <c r="D939" s="24"/>
    </row>
    <row r="940">
      <c r="A940" s="42"/>
      <c r="B940" s="27"/>
      <c r="D940" s="24"/>
    </row>
    <row r="941">
      <c r="A941" s="42"/>
      <c r="B941" s="27"/>
      <c r="D941" s="24"/>
    </row>
    <row r="942">
      <c r="A942" s="42"/>
      <c r="B942" s="27"/>
      <c r="D942" s="24"/>
    </row>
    <row r="943">
      <c r="A943" s="42"/>
      <c r="B943" s="27"/>
      <c r="D943" s="24"/>
    </row>
    <row r="944">
      <c r="A944" s="42"/>
      <c r="B944" s="27"/>
      <c r="D944" s="24"/>
    </row>
    <row r="945">
      <c r="A945" s="42"/>
      <c r="B945" s="27"/>
      <c r="D945" s="24"/>
    </row>
    <row r="946">
      <c r="A946" s="42"/>
      <c r="B946" s="27"/>
      <c r="D946" s="24"/>
    </row>
    <row r="947">
      <c r="A947" s="42"/>
      <c r="B947" s="27"/>
      <c r="D947" s="24"/>
    </row>
    <row r="948">
      <c r="A948" s="42"/>
      <c r="B948" s="27"/>
      <c r="D948" s="24"/>
    </row>
    <row r="949">
      <c r="A949" s="42"/>
      <c r="B949" s="27"/>
      <c r="D949" s="24"/>
    </row>
    <row r="950">
      <c r="A950" s="42"/>
      <c r="B950" s="27"/>
      <c r="D950" s="24"/>
    </row>
    <row r="951">
      <c r="A951" s="42"/>
      <c r="B951" s="27"/>
      <c r="D951" s="24"/>
    </row>
    <row r="952">
      <c r="A952" s="42"/>
      <c r="B952" s="27"/>
      <c r="D952" s="24"/>
    </row>
    <row r="953">
      <c r="A953" s="42"/>
      <c r="B953" s="27"/>
      <c r="D953" s="24"/>
    </row>
    <row r="954">
      <c r="A954" s="42"/>
      <c r="B954" s="27"/>
      <c r="D954" s="24"/>
    </row>
    <row r="955">
      <c r="A955" s="42"/>
      <c r="B955" s="27"/>
      <c r="D955" s="24"/>
    </row>
    <row r="956">
      <c r="A956" s="42"/>
      <c r="B956" s="27"/>
      <c r="D956" s="24"/>
    </row>
    <row r="957">
      <c r="A957" s="42"/>
      <c r="B957" s="27"/>
      <c r="D957" s="24"/>
    </row>
    <row r="958">
      <c r="A958" s="42"/>
      <c r="B958" s="27"/>
      <c r="D958" s="24"/>
    </row>
    <row r="959">
      <c r="A959" s="42"/>
      <c r="B959" s="27"/>
      <c r="D959" s="24"/>
    </row>
    <row r="960">
      <c r="A960" s="42"/>
      <c r="B960" s="27"/>
      <c r="D960" s="24"/>
    </row>
    <row r="961">
      <c r="A961" s="42"/>
      <c r="B961" s="27"/>
      <c r="D961" s="24"/>
    </row>
    <row r="962">
      <c r="A962" s="42"/>
      <c r="B962" s="27"/>
      <c r="D962" s="24"/>
    </row>
    <row r="963">
      <c r="A963" s="42"/>
      <c r="B963" s="27"/>
      <c r="D963" s="24"/>
    </row>
    <row r="964">
      <c r="A964" s="42"/>
      <c r="B964" s="27"/>
      <c r="D964" s="24"/>
    </row>
    <row r="965">
      <c r="A965" s="42"/>
      <c r="B965" s="27"/>
      <c r="D965" s="24"/>
    </row>
    <row r="966">
      <c r="A966" s="42"/>
      <c r="B966" s="27"/>
      <c r="D966" s="24"/>
    </row>
    <row r="967">
      <c r="A967" s="42"/>
      <c r="B967" s="27"/>
      <c r="D967" s="24"/>
    </row>
    <row r="968">
      <c r="A968" s="42"/>
      <c r="B968" s="27"/>
      <c r="D968" s="24"/>
    </row>
    <row r="969">
      <c r="A969" s="42"/>
      <c r="B969" s="27"/>
      <c r="D969" s="24"/>
    </row>
    <row r="970">
      <c r="A970" s="42"/>
      <c r="B970" s="27"/>
      <c r="D970" s="24"/>
    </row>
    <row r="971">
      <c r="A971" s="42"/>
      <c r="B971" s="27"/>
      <c r="D971" s="24"/>
    </row>
    <row r="972">
      <c r="A972" s="42"/>
      <c r="B972" s="27"/>
      <c r="D972" s="24"/>
    </row>
    <row r="973">
      <c r="A973" s="42"/>
      <c r="B973" s="27"/>
      <c r="D973" s="24"/>
    </row>
    <row r="974">
      <c r="A974" s="42"/>
      <c r="B974" s="27"/>
      <c r="D974" s="24"/>
    </row>
    <row r="975">
      <c r="A975" s="42"/>
      <c r="B975" s="27"/>
      <c r="D975" s="24"/>
    </row>
    <row r="976">
      <c r="A976" s="42"/>
      <c r="B976" s="27"/>
      <c r="D976" s="24"/>
    </row>
    <row r="977">
      <c r="A977" s="42"/>
      <c r="B977" s="27"/>
      <c r="D977" s="24"/>
    </row>
    <row r="978">
      <c r="A978" s="42"/>
      <c r="B978" s="27"/>
      <c r="D978" s="24"/>
    </row>
    <row r="979">
      <c r="A979" s="42"/>
      <c r="B979" s="27"/>
      <c r="D979" s="24"/>
    </row>
    <row r="980">
      <c r="A980" s="42"/>
      <c r="B980" s="27"/>
      <c r="D980" s="24"/>
    </row>
    <row r="981">
      <c r="A981" s="42"/>
      <c r="B981" s="27"/>
      <c r="D981" s="24"/>
    </row>
    <row r="982">
      <c r="A982" s="42"/>
      <c r="B982" s="27"/>
      <c r="D982" s="24"/>
    </row>
    <row r="983">
      <c r="A983" s="42"/>
      <c r="B983" s="27"/>
      <c r="D983" s="24"/>
    </row>
    <row r="984">
      <c r="A984" s="42"/>
      <c r="B984" s="27"/>
      <c r="D984" s="24"/>
    </row>
    <row r="985">
      <c r="A985" s="42"/>
      <c r="B985" s="27"/>
      <c r="D985" s="24"/>
    </row>
    <row r="986">
      <c r="A986" s="42"/>
      <c r="B986" s="27"/>
      <c r="D986" s="24"/>
    </row>
    <row r="987">
      <c r="A987" s="42"/>
      <c r="B987" s="27"/>
      <c r="D987" s="24"/>
    </row>
    <row r="988">
      <c r="A988" s="42"/>
      <c r="B988" s="27"/>
      <c r="D988" s="24"/>
    </row>
    <row r="989">
      <c r="A989" s="42"/>
      <c r="B989" s="27"/>
      <c r="D989" s="24"/>
    </row>
    <row r="990">
      <c r="A990" s="42"/>
      <c r="B990" s="27"/>
      <c r="D990" s="24"/>
    </row>
    <row r="991">
      <c r="A991" s="42"/>
      <c r="B991" s="27"/>
      <c r="D991" s="24"/>
    </row>
    <row r="992">
      <c r="A992" s="42"/>
      <c r="B992" s="27"/>
      <c r="D992" s="24"/>
    </row>
    <row r="993">
      <c r="A993" s="42"/>
      <c r="B993" s="27"/>
      <c r="D993" s="24"/>
    </row>
    <row r="994">
      <c r="A994" s="42"/>
      <c r="B994" s="27"/>
      <c r="D994" s="24"/>
    </row>
    <row r="995">
      <c r="A995" s="42"/>
      <c r="B995" s="27"/>
      <c r="D995" s="24"/>
    </row>
    <row r="996">
      <c r="A996" s="42"/>
      <c r="B996" s="27"/>
      <c r="D996" s="24"/>
    </row>
    <row r="997">
      <c r="A997" s="42"/>
      <c r="B997" s="27"/>
      <c r="D997" s="24"/>
    </row>
    <row r="998">
      <c r="A998" s="42"/>
      <c r="B998" s="27"/>
      <c r="D998" s="24"/>
    </row>
    <row r="999">
      <c r="A999" s="42"/>
      <c r="B999" s="27"/>
      <c r="D999" s="24"/>
    </row>
    <row r="1000">
      <c r="A1000" s="42"/>
      <c r="B1000" s="27"/>
      <c r="D1000" s="24"/>
    </row>
    <row r="1001">
      <c r="A1001" s="42"/>
      <c r="B1001" s="27"/>
      <c r="D1001" s="24"/>
    </row>
  </sheetData>
  <mergeCells count="2">
    <mergeCell ref="A1:E1"/>
    <mergeCell ref="F4:J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22.5"/>
    <col customWidth="1" min="3" max="3" width="30.38"/>
    <col customWidth="1" min="4" max="4" width="16.63"/>
    <col customWidth="1" min="5" max="5" width="24.88"/>
    <col customWidth="1" min="6" max="6" width="17.0"/>
  </cols>
  <sheetData>
    <row r="1">
      <c r="A1" s="86" t="s">
        <v>172</v>
      </c>
      <c r="B1" s="2"/>
      <c r="C1" s="2"/>
      <c r="D1" s="2"/>
      <c r="E1" s="3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>
      <c r="A2" s="88" t="s">
        <v>1</v>
      </c>
      <c r="B2" s="89" t="s">
        <v>2</v>
      </c>
      <c r="C2" s="90" t="s">
        <v>3</v>
      </c>
      <c r="D2" s="91" t="s">
        <v>4</v>
      </c>
      <c r="E2" s="92" t="s">
        <v>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>
      <c r="A3" s="51">
        <v>44719.0</v>
      </c>
      <c r="B3" s="14" t="s">
        <v>112</v>
      </c>
      <c r="C3" s="15" t="s">
        <v>173</v>
      </c>
      <c r="D3" s="16">
        <v>134.4</v>
      </c>
      <c r="E3" s="15" t="s">
        <v>174</v>
      </c>
    </row>
    <row r="4">
      <c r="A4" s="51">
        <v>44781.0</v>
      </c>
      <c r="B4" s="14" t="s">
        <v>112</v>
      </c>
      <c r="C4" s="15" t="s">
        <v>173</v>
      </c>
      <c r="D4" s="16">
        <v>224.0</v>
      </c>
      <c r="E4" s="15" t="s">
        <v>174</v>
      </c>
      <c r="F4" s="94" t="s">
        <v>11</v>
      </c>
      <c r="G4" s="2"/>
      <c r="H4" s="2"/>
      <c r="I4" s="2"/>
      <c r="J4" s="3"/>
    </row>
    <row r="5">
      <c r="A5" s="51">
        <v>44781.0</v>
      </c>
      <c r="B5" s="14" t="s">
        <v>112</v>
      </c>
      <c r="C5" s="15" t="s">
        <v>173</v>
      </c>
      <c r="D5" s="16">
        <v>134.4</v>
      </c>
      <c r="E5" s="15" t="s">
        <v>174</v>
      </c>
      <c r="F5" s="95" t="s">
        <v>14</v>
      </c>
      <c r="G5" s="96" t="s">
        <v>2</v>
      </c>
      <c r="H5" s="96" t="s">
        <v>15</v>
      </c>
      <c r="I5" s="96" t="s">
        <v>16</v>
      </c>
      <c r="J5" s="97" t="s">
        <v>17</v>
      </c>
    </row>
    <row r="6">
      <c r="A6" s="51">
        <v>44805.0</v>
      </c>
      <c r="B6" s="14" t="s">
        <v>112</v>
      </c>
      <c r="C6" s="15" t="s">
        <v>173</v>
      </c>
      <c r="D6" s="16">
        <v>89.6</v>
      </c>
      <c r="E6" s="15" t="s">
        <v>174</v>
      </c>
      <c r="F6" s="20" t="s">
        <v>175</v>
      </c>
      <c r="G6" s="21" t="s">
        <v>21</v>
      </c>
      <c r="H6" s="22">
        <v>3245.0</v>
      </c>
      <c r="I6" s="23">
        <f>sum(D3:D6)+sum(D12:D15)</f>
        <v>1434.87</v>
      </c>
      <c r="J6" s="23">
        <f t="shared" ref="J6:J10" si="1">H6-I6</f>
        <v>1810.13</v>
      </c>
    </row>
    <row r="7">
      <c r="A7" s="37">
        <v>44811.0</v>
      </c>
      <c r="B7" s="14" t="s">
        <v>176</v>
      </c>
      <c r="C7" s="15" t="s">
        <v>177</v>
      </c>
      <c r="D7" s="16">
        <v>619.8</v>
      </c>
      <c r="E7" s="15" t="s">
        <v>178</v>
      </c>
      <c r="F7" s="20" t="s">
        <v>179</v>
      </c>
      <c r="G7" s="21" t="s">
        <v>176</v>
      </c>
      <c r="H7" s="22">
        <v>29000.0</v>
      </c>
      <c r="I7" s="23">
        <f>sum(D7:D10)</f>
        <v>3179.3</v>
      </c>
      <c r="J7" s="23">
        <f t="shared" si="1"/>
        <v>25820.7</v>
      </c>
    </row>
    <row r="8">
      <c r="A8" s="37">
        <v>44811.0</v>
      </c>
      <c r="B8" s="14" t="s">
        <v>176</v>
      </c>
      <c r="C8" s="15" t="s">
        <v>177</v>
      </c>
      <c r="D8" s="16">
        <v>918.0</v>
      </c>
      <c r="E8" s="15" t="s">
        <v>180</v>
      </c>
      <c r="F8" s="20" t="s">
        <v>181</v>
      </c>
      <c r="G8" s="21" t="s">
        <v>182</v>
      </c>
      <c r="H8" s="22">
        <v>26800.0</v>
      </c>
      <c r="I8" s="22">
        <v>0.0</v>
      </c>
      <c r="J8" s="23">
        <f t="shared" si="1"/>
        <v>26800</v>
      </c>
    </row>
    <row r="9">
      <c r="A9" s="37">
        <v>44817.0</v>
      </c>
      <c r="B9" s="14" t="s">
        <v>176</v>
      </c>
      <c r="C9" s="15" t="s">
        <v>177</v>
      </c>
      <c r="D9" s="16">
        <v>855.0</v>
      </c>
      <c r="E9" s="15" t="s">
        <v>178</v>
      </c>
      <c r="F9" s="20" t="s">
        <v>183</v>
      </c>
      <c r="G9" s="21" t="s">
        <v>176</v>
      </c>
      <c r="H9" s="22">
        <v>3000.0</v>
      </c>
      <c r="I9" s="22">
        <v>0.0</v>
      </c>
      <c r="J9" s="23">
        <f t="shared" si="1"/>
        <v>3000</v>
      </c>
    </row>
    <row r="10">
      <c r="A10" s="37">
        <v>44832.0</v>
      </c>
      <c r="B10" s="14" t="s">
        <v>176</v>
      </c>
      <c r="C10" s="15" t="s">
        <v>177</v>
      </c>
      <c r="D10" s="16">
        <v>786.5</v>
      </c>
      <c r="E10" s="15" t="s">
        <v>178</v>
      </c>
      <c r="F10" s="20" t="s">
        <v>184</v>
      </c>
      <c r="G10" s="21" t="s">
        <v>185</v>
      </c>
      <c r="H10" s="22">
        <v>3200.0</v>
      </c>
      <c r="I10" s="22">
        <v>0.0</v>
      </c>
      <c r="J10" s="23">
        <f t="shared" si="1"/>
        <v>3200</v>
      </c>
    </row>
    <row r="11">
      <c r="A11" s="37">
        <v>44832.0</v>
      </c>
      <c r="B11" s="14" t="s">
        <v>176</v>
      </c>
      <c r="C11" s="15" t="s">
        <v>177</v>
      </c>
      <c r="D11" s="16">
        <v>1347.5</v>
      </c>
      <c r="E11" s="15" t="s">
        <v>180</v>
      </c>
      <c r="F11" s="25"/>
      <c r="G11" s="25"/>
      <c r="H11" s="25"/>
      <c r="I11" s="25"/>
      <c r="J11" s="25"/>
    </row>
    <row r="12">
      <c r="A12" s="37">
        <v>44838.0</v>
      </c>
      <c r="B12" s="14" t="s">
        <v>21</v>
      </c>
      <c r="C12" s="15" t="s">
        <v>186</v>
      </c>
      <c r="D12" s="16">
        <v>218.4</v>
      </c>
      <c r="F12" s="26" t="s">
        <v>31</v>
      </c>
      <c r="G12" s="25"/>
      <c r="H12" s="22">
        <f t="shared" ref="H12:I12" si="2">sum(H6:H10)</f>
        <v>65245</v>
      </c>
      <c r="I12" s="23">
        <f t="shared" si="2"/>
        <v>4614.17</v>
      </c>
      <c r="J12" s="23">
        <f>H12-I12</f>
        <v>60630.83</v>
      </c>
    </row>
    <row r="13">
      <c r="A13" s="37">
        <v>44838.0</v>
      </c>
      <c r="B13" s="14" t="s">
        <v>21</v>
      </c>
      <c r="C13" s="15" t="s">
        <v>186</v>
      </c>
      <c r="D13" s="16">
        <v>197.27</v>
      </c>
    </row>
    <row r="14">
      <c r="A14" s="37">
        <v>44896.0</v>
      </c>
      <c r="B14" s="14" t="s">
        <v>21</v>
      </c>
      <c r="C14" s="15" t="s">
        <v>186</v>
      </c>
      <c r="D14" s="16">
        <v>218.4</v>
      </c>
    </row>
    <row r="15">
      <c r="A15" s="9">
        <v>44901.0</v>
      </c>
      <c r="B15" s="10" t="s">
        <v>21</v>
      </c>
      <c r="C15" s="11" t="s">
        <v>186</v>
      </c>
      <c r="D15" s="12">
        <v>218.4</v>
      </c>
      <c r="E15" s="57"/>
    </row>
    <row r="16">
      <c r="A16" s="37">
        <v>44927.0</v>
      </c>
      <c r="B16" s="14" t="s">
        <v>21</v>
      </c>
      <c r="C16" s="15" t="s">
        <v>186</v>
      </c>
      <c r="D16" s="16">
        <v>197.27</v>
      </c>
    </row>
    <row r="17">
      <c r="A17" s="37">
        <v>44941.0</v>
      </c>
      <c r="B17" s="14" t="s">
        <v>176</v>
      </c>
      <c r="C17" s="15" t="s">
        <v>187</v>
      </c>
      <c r="D17" s="16">
        <v>7157.5</v>
      </c>
    </row>
    <row r="18">
      <c r="A18" s="37">
        <v>44941.0</v>
      </c>
      <c r="B18" s="14" t="s">
        <v>176</v>
      </c>
      <c r="C18" s="15" t="s">
        <v>188</v>
      </c>
      <c r="D18" s="16">
        <v>4252.77</v>
      </c>
    </row>
    <row r="19">
      <c r="A19" s="37">
        <v>44956.0</v>
      </c>
      <c r="B19" s="14" t="s">
        <v>189</v>
      </c>
      <c r="C19" s="15" t="s">
        <v>190</v>
      </c>
      <c r="D19" s="16">
        <v>1180.0</v>
      </c>
      <c r="E19" s="15" t="s">
        <v>191</v>
      </c>
    </row>
    <row r="20">
      <c r="A20" s="13">
        <v>44986.0</v>
      </c>
      <c r="B20" s="14" t="s">
        <v>176</v>
      </c>
      <c r="C20" s="15" t="s">
        <v>192</v>
      </c>
      <c r="D20" s="15">
        <v>230.0</v>
      </c>
    </row>
    <row r="21">
      <c r="A21" s="37">
        <v>44999.0</v>
      </c>
      <c r="B21" s="14" t="s">
        <v>189</v>
      </c>
      <c r="C21" s="15" t="s">
        <v>190</v>
      </c>
      <c r="D21" s="16">
        <v>1240.0</v>
      </c>
      <c r="E21" s="15" t="s">
        <v>193</v>
      </c>
    </row>
    <row r="22">
      <c r="A22" s="37">
        <v>44999.0</v>
      </c>
      <c r="B22" s="14" t="s">
        <v>189</v>
      </c>
      <c r="C22" s="15" t="s">
        <v>190</v>
      </c>
      <c r="D22" s="16">
        <v>1090.0</v>
      </c>
      <c r="E22" s="15" t="s">
        <v>194</v>
      </c>
    </row>
    <row r="23">
      <c r="A23" s="37">
        <v>44999.0</v>
      </c>
      <c r="B23" s="14" t="s">
        <v>189</v>
      </c>
      <c r="C23" s="15" t="s">
        <v>190</v>
      </c>
      <c r="D23" s="15">
        <v>1260.0</v>
      </c>
      <c r="E23" s="15" t="s">
        <v>195</v>
      </c>
    </row>
    <row r="24">
      <c r="A24" s="37">
        <v>44999.0</v>
      </c>
      <c r="B24" s="14" t="s">
        <v>189</v>
      </c>
      <c r="C24" s="15" t="s">
        <v>196</v>
      </c>
      <c r="D24" s="16">
        <v>390.0</v>
      </c>
      <c r="E24" s="15" t="s">
        <v>197</v>
      </c>
    </row>
    <row r="25">
      <c r="A25" s="42"/>
      <c r="B25" s="27"/>
      <c r="D25" s="24"/>
    </row>
    <row r="26">
      <c r="A26" s="42"/>
      <c r="B26" s="27"/>
      <c r="D26" s="24"/>
    </row>
    <row r="27">
      <c r="A27" s="42"/>
      <c r="B27" s="27"/>
      <c r="D27" s="24"/>
    </row>
    <row r="28">
      <c r="A28" s="42"/>
      <c r="B28" s="27"/>
      <c r="C28" s="28" t="s">
        <v>34</v>
      </c>
      <c r="D28" s="24">
        <f>SUM(D2:D16)</f>
        <v>6158.94</v>
      </c>
    </row>
    <row r="29">
      <c r="A29" s="42"/>
      <c r="B29" s="27"/>
      <c r="D29" s="24"/>
    </row>
    <row r="30">
      <c r="A30" s="42"/>
      <c r="B30" s="27"/>
      <c r="D30" s="24"/>
    </row>
    <row r="31">
      <c r="A31" s="42"/>
      <c r="B31" s="27"/>
      <c r="D31" s="24"/>
    </row>
    <row r="32">
      <c r="A32" s="42"/>
      <c r="B32" s="27"/>
      <c r="D32" s="24"/>
    </row>
    <row r="33">
      <c r="A33" s="42"/>
      <c r="B33" s="27"/>
      <c r="D33" s="24"/>
    </row>
    <row r="34">
      <c r="A34" s="42"/>
      <c r="B34" s="27"/>
      <c r="D34" s="24"/>
    </row>
    <row r="35">
      <c r="A35" s="42"/>
      <c r="B35" s="27"/>
      <c r="D35" s="24"/>
    </row>
    <row r="36">
      <c r="A36" s="42"/>
      <c r="B36" s="27"/>
      <c r="D36" s="24"/>
    </row>
    <row r="37">
      <c r="A37" s="42"/>
      <c r="B37" s="27"/>
      <c r="D37" s="24"/>
    </row>
    <row r="38">
      <c r="A38" s="42"/>
      <c r="B38" s="27"/>
      <c r="D38" s="24"/>
    </row>
    <row r="39">
      <c r="A39" s="42"/>
      <c r="B39" s="27"/>
      <c r="D39" s="24"/>
    </row>
    <row r="40">
      <c r="A40" s="42"/>
      <c r="B40" s="27"/>
      <c r="D40" s="24"/>
    </row>
    <row r="41">
      <c r="A41" s="42"/>
      <c r="B41" s="27"/>
      <c r="D41" s="24"/>
    </row>
    <row r="42">
      <c r="A42" s="42"/>
      <c r="B42" s="27"/>
      <c r="D42" s="24"/>
    </row>
    <row r="43">
      <c r="A43" s="42"/>
      <c r="B43" s="27"/>
      <c r="D43" s="24"/>
    </row>
    <row r="44">
      <c r="A44" s="42"/>
      <c r="B44" s="27"/>
      <c r="D44" s="24"/>
    </row>
    <row r="45">
      <c r="A45" s="42"/>
      <c r="B45" s="27"/>
      <c r="D45" s="24"/>
    </row>
    <row r="46">
      <c r="A46" s="42"/>
      <c r="B46" s="27"/>
      <c r="D46" s="24"/>
    </row>
    <row r="47">
      <c r="A47" s="42"/>
      <c r="B47" s="27"/>
      <c r="D47" s="24"/>
    </row>
    <row r="48">
      <c r="A48" s="42"/>
      <c r="B48" s="27"/>
      <c r="D48" s="24"/>
    </row>
    <row r="49">
      <c r="A49" s="42"/>
      <c r="B49" s="27"/>
      <c r="D49" s="24"/>
    </row>
    <row r="50">
      <c r="A50" s="42"/>
      <c r="B50" s="27"/>
      <c r="D50" s="24"/>
    </row>
    <row r="51">
      <c r="A51" s="42"/>
      <c r="B51" s="27"/>
      <c r="D51" s="24"/>
    </row>
    <row r="52">
      <c r="A52" s="42"/>
      <c r="B52" s="27"/>
      <c r="D52" s="24"/>
    </row>
    <row r="53">
      <c r="A53" s="42"/>
      <c r="B53" s="27"/>
      <c r="D53" s="24"/>
    </row>
    <row r="54">
      <c r="A54" s="42"/>
      <c r="B54" s="27"/>
      <c r="D54" s="24"/>
    </row>
    <row r="55">
      <c r="A55" s="42"/>
      <c r="B55" s="27"/>
      <c r="D55" s="24"/>
    </row>
    <row r="56">
      <c r="A56" s="42"/>
      <c r="B56" s="27"/>
      <c r="D56" s="24"/>
    </row>
    <row r="57">
      <c r="A57" s="42"/>
      <c r="B57" s="27"/>
      <c r="D57" s="24"/>
    </row>
    <row r="58">
      <c r="A58" s="42"/>
      <c r="B58" s="27"/>
      <c r="D58" s="24"/>
    </row>
    <row r="59">
      <c r="A59" s="42"/>
      <c r="B59" s="27"/>
      <c r="D59" s="24"/>
    </row>
    <row r="60">
      <c r="A60" s="42"/>
      <c r="B60" s="27"/>
      <c r="D60" s="24"/>
    </row>
    <row r="61">
      <c r="A61" s="42"/>
      <c r="B61" s="27"/>
      <c r="D61" s="24"/>
    </row>
    <row r="62">
      <c r="A62" s="42"/>
      <c r="B62" s="27"/>
      <c r="D62" s="24"/>
    </row>
    <row r="63">
      <c r="A63" s="42"/>
      <c r="B63" s="27"/>
      <c r="D63" s="24"/>
    </row>
    <row r="64">
      <c r="A64" s="42"/>
      <c r="B64" s="27"/>
      <c r="D64" s="24"/>
    </row>
    <row r="65">
      <c r="A65" s="42"/>
      <c r="B65" s="27"/>
      <c r="D65" s="24"/>
    </row>
    <row r="66">
      <c r="A66" s="42"/>
      <c r="B66" s="27"/>
      <c r="D66" s="24"/>
    </row>
    <row r="67">
      <c r="A67" s="42"/>
      <c r="B67" s="27"/>
      <c r="D67" s="24"/>
    </row>
    <row r="68">
      <c r="A68" s="42"/>
      <c r="B68" s="27"/>
      <c r="D68" s="24"/>
    </row>
    <row r="69">
      <c r="A69" s="42"/>
      <c r="B69" s="27"/>
      <c r="D69" s="24"/>
    </row>
    <row r="70">
      <c r="A70" s="42"/>
      <c r="B70" s="27"/>
      <c r="D70" s="24"/>
    </row>
    <row r="71">
      <c r="A71" s="42"/>
      <c r="B71" s="27"/>
      <c r="D71" s="24"/>
    </row>
    <row r="72">
      <c r="A72" s="42"/>
      <c r="B72" s="27"/>
      <c r="D72" s="24"/>
    </row>
    <row r="73">
      <c r="A73" s="42"/>
      <c r="B73" s="27"/>
      <c r="D73" s="24"/>
    </row>
    <row r="74">
      <c r="A74" s="42"/>
      <c r="B74" s="27"/>
      <c r="D74" s="24"/>
    </row>
    <row r="75">
      <c r="A75" s="42"/>
      <c r="B75" s="27"/>
      <c r="D75" s="24"/>
    </row>
    <row r="76">
      <c r="A76" s="42"/>
      <c r="B76" s="27"/>
      <c r="D76" s="24"/>
    </row>
    <row r="77">
      <c r="A77" s="42"/>
      <c r="B77" s="27"/>
      <c r="D77" s="24"/>
    </row>
    <row r="78">
      <c r="A78" s="42"/>
      <c r="B78" s="27"/>
      <c r="D78" s="24"/>
    </row>
    <row r="79">
      <c r="A79" s="42"/>
      <c r="B79" s="27"/>
      <c r="D79" s="24"/>
    </row>
    <row r="80">
      <c r="A80" s="42"/>
      <c r="B80" s="27"/>
      <c r="D80" s="24"/>
    </row>
    <row r="81">
      <c r="A81" s="42"/>
      <c r="B81" s="27"/>
      <c r="D81" s="24"/>
    </row>
    <row r="82">
      <c r="A82" s="42"/>
      <c r="B82" s="27"/>
      <c r="D82" s="24"/>
    </row>
    <row r="83">
      <c r="A83" s="42"/>
      <c r="B83" s="27"/>
      <c r="D83" s="24"/>
    </row>
    <row r="84">
      <c r="A84" s="42"/>
      <c r="B84" s="27"/>
      <c r="D84" s="24"/>
    </row>
    <row r="85">
      <c r="A85" s="42"/>
      <c r="B85" s="27"/>
      <c r="D85" s="24"/>
    </row>
    <row r="86">
      <c r="A86" s="42"/>
      <c r="B86" s="27"/>
      <c r="D86" s="24"/>
    </row>
    <row r="87">
      <c r="A87" s="42"/>
      <c r="B87" s="27"/>
      <c r="D87" s="24"/>
    </row>
    <row r="88">
      <c r="A88" s="42"/>
      <c r="B88" s="27"/>
      <c r="D88" s="24"/>
    </row>
    <row r="89">
      <c r="A89" s="42"/>
      <c r="B89" s="27"/>
      <c r="D89" s="24"/>
    </row>
    <row r="90">
      <c r="A90" s="42"/>
      <c r="B90" s="27"/>
      <c r="D90" s="24"/>
    </row>
    <row r="91">
      <c r="A91" s="42"/>
      <c r="B91" s="27"/>
      <c r="D91" s="24"/>
    </row>
    <row r="92">
      <c r="A92" s="42"/>
      <c r="B92" s="27"/>
      <c r="D92" s="24"/>
    </row>
    <row r="93">
      <c r="A93" s="42"/>
      <c r="B93" s="27"/>
      <c r="D93" s="24"/>
    </row>
    <row r="94">
      <c r="A94" s="42"/>
      <c r="B94" s="27"/>
      <c r="D94" s="24"/>
    </row>
    <row r="95">
      <c r="A95" s="42"/>
      <c r="B95" s="27"/>
      <c r="D95" s="24"/>
    </row>
    <row r="96">
      <c r="A96" s="42"/>
      <c r="B96" s="27"/>
      <c r="D96" s="24"/>
    </row>
    <row r="97">
      <c r="A97" s="42"/>
      <c r="B97" s="27"/>
      <c r="D97" s="24"/>
    </row>
    <row r="98">
      <c r="A98" s="42"/>
      <c r="B98" s="27"/>
      <c r="D98" s="24"/>
    </row>
    <row r="99">
      <c r="A99" s="42"/>
      <c r="B99" s="27"/>
      <c r="D99" s="24"/>
    </row>
    <row r="100">
      <c r="A100" s="42"/>
      <c r="B100" s="27"/>
      <c r="D100" s="24"/>
    </row>
    <row r="101">
      <c r="A101" s="42"/>
      <c r="B101" s="27"/>
      <c r="D101" s="24"/>
    </row>
    <row r="102">
      <c r="A102" s="42"/>
      <c r="B102" s="27"/>
      <c r="D102" s="24"/>
    </row>
    <row r="103">
      <c r="A103" s="42"/>
      <c r="B103" s="27"/>
      <c r="D103" s="24"/>
    </row>
    <row r="104">
      <c r="A104" s="42"/>
      <c r="B104" s="27"/>
      <c r="D104" s="24"/>
    </row>
    <row r="105">
      <c r="A105" s="42"/>
      <c r="B105" s="27"/>
      <c r="D105" s="24"/>
    </row>
    <row r="106">
      <c r="A106" s="42"/>
      <c r="B106" s="27"/>
      <c r="D106" s="24"/>
    </row>
    <row r="107">
      <c r="A107" s="42"/>
      <c r="B107" s="27"/>
      <c r="D107" s="24"/>
    </row>
    <row r="108">
      <c r="A108" s="42"/>
      <c r="B108" s="27"/>
      <c r="D108" s="24"/>
    </row>
    <row r="109">
      <c r="A109" s="42"/>
      <c r="B109" s="27"/>
      <c r="D109" s="24"/>
    </row>
    <row r="110">
      <c r="A110" s="42"/>
      <c r="B110" s="27"/>
      <c r="D110" s="24"/>
    </row>
    <row r="111">
      <c r="A111" s="42"/>
      <c r="B111" s="27"/>
      <c r="D111" s="24"/>
    </row>
    <row r="112">
      <c r="A112" s="42"/>
      <c r="B112" s="27"/>
      <c r="D112" s="24"/>
    </row>
    <row r="113">
      <c r="A113" s="42"/>
      <c r="B113" s="27"/>
      <c r="D113" s="24"/>
    </row>
    <row r="114">
      <c r="A114" s="42"/>
      <c r="B114" s="27"/>
      <c r="D114" s="24"/>
    </row>
    <row r="115">
      <c r="A115" s="42"/>
      <c r="B115" s="27"/>
      <c r="D115" s="24"/>
    </row>
    <row r="116">
      <c r="A116" s="42"/>
      <c r="B116" s="27"/>
      <c r="D116" s="24"/>
    </row>
    <row r="117">
      <c r="A117" s="42"/>
      <c r="B117" s="27"/>
      <c r="D117" s="24"/>
    </row>
    <row r="118">
      <c r="A118" s="42"/>
      <c r="B118" s="27"/>
      <c r="D118" s="24"/>
    </row>
    <row r="119">
      <c r="A119" s="42"/>
      <c r="B119" s="27"/>
      <c r="D119" s="24"/>
    </row>
    <row r="120">
      <c r="A120" s="42"/>
      <c r="B120" s="27"/>
      <c r="D120" s="24"/>
    </row>
    <row r="121">
      <c r="A121" s="42"/>
      <c r="B121" s="27"/>
      <c r="D121" s="24"/>
    </row>
    <row r="122">
      <c r="A122" s="42"/>
      <c r="B122" s="27"/>
      <c r="D122" s="24"/>
    </row>
    <row r="123">
      <c r="A123" s="42"/>
      <c r="B123" s="27"/>
      <c r="D123" s="24"/>
    </row>
    <row r="124">
      <c r="A124" s="42"/>
      <c r="B124" s="27"/>
      <c r="D124" s="24"/>
    </row>
    <row r="125">
      <c r="A125" s="42"/>
      <c r="B125" s="27"/>
      <c r="D125" s="24"/>
    </row>
    <row r="126">
      <c r="A126" s="42"/>
      <c r="B126" s="27"/>
      <c r="D126" s="24"/>
    </row>
    <row r="127">
      <c r="A127" s="42"/>
      <c r="B127" s="27"/>
      <c r="D127" s="24"/>
    </row>
    <row r="128">
      <c r="A128" s="42"/>
      <c r="B128" s="27"/>
      <c r="D128" s="24"/>
    </row>
    <row r="129">
      <c r="A129" s="42"/>
      <c r="B129" s="27"/>
      <c r="D129" s="24"/>
    </row>
    <row r="130">
      <c r="A130" s="42"/>
      <c r="B130" s="27"/>
      <c r="D130" s="24"/>
    </row>
    <row r="131">
      <c r="A131" s="42"/>
      <c r="B131" s="27"/>
      <c r="D131" s="24"/>
    </row>
    <row r="132">
      <c r="A132" s="42"/>
      <c r="B132" s="27"/>
      <c r="D132" s="24"/>
    </row>
    <row r="133">
      <c r="A133" s="42"/>
      <c r="B133" s="27"/>
      <c r="D133" s="24"/>
    </row>
    <row r="134">
      <c r="A134" s="42"/>
      <c r="B134" s="27"/>
      <c r="D134" s="24"/>
    </row>
    <row r="135">
      <c r="A135" s="42"/>
      <c r="B135" s="27"/>
      <c r="D135" s="24"/>
    </row>
    <row r="136">
      <c r="A136" s="42"/>
      <c r="B136" s="27"/>
      <c r="D136" s="24"/>
    </row>
    <row r="137">
      <c r="A137" s="42"/>
      <c r="B137" s="27"/>
      <c r="D137" s="24"/>
    </row>
    <row r="138">
      <c r="A138" s="42"/>
      <c r="B138" s="27"/>
      <c r="D138" s="24"/>
    </row>
    <row r="139">
      <c r="A139" s="42"/>
      <c r="B139" s="27"/>
      <c r="D139" s="24"/>
    </row>
    <row r="140">
      <c r="A140" s="42"/>
      <c r="B140" s="27"/>
      <c r="D140" s="24"/>
    </row>
    <row r="141">
      <c r="A141" s="42"/>
      <c r="B141" s="27"/>
      <c r="D141" s="24"/>
    </row>
    <row r="142">
      <c r="A142" s="42"/>
      <c r="B142" s="27"/>
      <c r="D142" s="24"/>
    </row>
    <row r="143">
      <c r="A143" s="42"/>
      <c r="B143" s="27"/>
      <c r="D143" s="24"/>
    </row>
    <row r="144">
      <c r="A144" s="42"/>
      <c r="B144" s="27"/>
      <c r="D144" s="24"/>
    </row>
    <row r="145">
      <c r="A145" s="42"/>
      <c r="B145" s="27"/>
      <c r="D145" s="24"/>
    </row>
    <row r="146">
      <c r="A146" s="42"/>
      <c r="B146" s="27"/>
      <c r="D146" s="24"/>
    </row>
    <row r="147">
      <c r="A147" s="42"/>
      <c r="B147" s="27"/>
      <c r="D147" s="24"/>
    </row>
    <row r="148">
      <c r="A148" s="42"/>
      <c r="B148" s="27"/>
      <c r="D148" s="24"/>
    </row>
    <row r="149">
      <c r="A149" s="42"/>
      <c r="B149" s="27"/>
      <c r="D149" s="24"/>
    </row>
    <row r="150">
      <c r="A150" s="42"/>
      <c r="B150" s="27"/>
      <c r="D150" s="24"/>
    </row>
    <row r="151">
      <c r="A151" s="42"/>
      <c r="B151" s="27"/>
      <c r="D151" s="24"/>
    </row>
    <row r="152">
      <c r="A152" s="42"/>
      <c r="B152" s="27"/>
      <c r="D152" s="24"/>
    </row>
    <row r="153">
      <c r="A153" s="42"/>
      <c r="B153" s="27"/>
      <c r="D153" s="24"/>
    </row>
    <row r="154">
      <c r="A154" s="42"/>
      <c r="B154" s="27"/>
      <c r="D154" s="24"/>
    </row>
    <row r="155">
      <c r="A155" s="42"/>
      <c r="B155" s="27"/>
      <c r="D155" s="24"/>
    </row>
    <row r="156">
      <c r="A156" s="42"/>
      <c r="B156" s="27"/>
      <c r="D156" s="24"/>
    </row>
    <row r="157">
      <c r="A157" s="42"/>
      <c r="B157" s="27"/>
      <c r="D157" s="24"/>
    </row>
    <row r="158">
      <c r="A158" s="42"/>
      <c r="B158" s="27"/>
      <c r="D158" s="24"/>
    </row>
    <row r="159">
      <c r="A159" s="42"/>
      <c r="B159" s="27"/>
      <c r="D159" s="24"/>
    </row>
    <row r="160">
      <c r="A160" s="42"/>
      <c r="B160" s="27"/>
      <c r="D160" s="24"/>
    </row>
    <row r="161">
      <c r="A161" s="42"/>
      <c r="B161" s="27"/>
      <c r="D161" s="24"/>
    </row>
    <row r="162">
      <c r="A162" s="42"/>
      <c r="B162" s="27"/>
      <c r="D162" s="24"/>
    </row>
    <row r="163">
      <c r="A163" s="42"/>
      <c r="B163" s="27"/>
      <c r="D163" s="24"/>
    </row>
    <row r="164">
      <c r="A164" s="42"/>
      <c r="B164" s="27"/>
      <c r="D164" s="24"/>
    </row>
    <row r="165">
      <c r="A165" s="42"/>
      <c r="B165" s="27"/>
      <c r="D165" s="24"/>
    </row>
    <row r="166">
      <c r="A166" s="42"/>
      <c r="B166" s="27"/>
      <c r="D166" s="24"/>
    </row>
    <row r="167">
      <c r="A167" s="42"/>
      <c r="B167" s="27"/>
      <c r="D167" s="24"/>
    </row>
    <row r="168">
      <c r="A168" s="42"/>
      <c r="B168" s="27"/>
      <c r="D168" s="24"/>
    </row>
    <row r="169">
      <c r="A169" s="42"/>
      <c r="B169" s="27"/>
      <c r="D169" s="24"/>
    </row>
    <row r="170">
      <c r="A170" s="42"/>
      <c r="B170" s="27"/>
      <c r="D170" s="24"/>
    </row>
    <row r="171">
      <c r="A171" s="42"/>
      <c r="B171" s="27"/>
      <c r="D171" s="24"/>
    </row>
    <row r="172">
      <c r="A172" s="42"/>
      <c r="B172" s="27"/>
      <c r="D172" s="24"/>
    </row>
    <row r="173">
      <c r="A173" s="42"/>
      <c r="B173" s="27"/>
      <c r="D173" s="24"/>
    </row>
    <row r="174">
      <c r="A174" s="42"/>
      <c r="B174" s="27"/>
      <c r="D174" s="24"/>
    </row>
    <row r="175">
      <c r="A175" s="42"/>
      <c r="B175" s="27"/>
      <c r="D175" s="24"/>
    </row>
    <row r="176">
      <c r="A176" s="42"/>
      <c r="B176" s="27"/>
      <c r="D176" s="24"/>
    </row>
    <row r="177">
      <c r="A177" s="42"/>
      <c r="B177" s="27"/>
      <c r="D177" s="24"/>
    </row>
    <row r="178">
      <c r="A178" s="42"/>
      <c r="B178" s="27"/>
      <c r="D178" s="24"/>
    </row>
    <row r="179">
      <c r="A179" s="42"/>
      <c r="B179" s="27"/>
      <c r="D179" s="24"/>
    </row>
    <row r="180">
      <c r="A180" s="42"/>
      <c r="B180" s="27"/>
      <c r="D180" s="24"/>
    </row>
    <row r="181">
      <c r="A181" s="42"/>
      <c r="B181" s="27"/>
      <c r="D181" s="24"/>
    </row>
    <row r="182">
      <c r="A182" s="42"/>
      <c r="B182" s="27"/>
      <c r="D182" s="24"/>
    </row>
    <row r="183">
      <c r="A183" s="42"/>
      <c r="B183" s="27"/>
      <c r="D183" s="24"/>
    </row>
    <row r="184">
      <c r="A184" s="42"/>
      <c r="B184" s="27"/>
      <c r="D184" s="24"/>
    </row>
    <row r="185">
      <c r="A185" s="42"/>
      <c r="B185" s="27"/>
      <c r="D185" s="24"/>
    </row>
    <row r="186">
      <c r="A186" s="42"/>
      <c r="B186" s="27"/>
      <c r="D186" s="24"/>
    </row>
    <row r="187">
      <c r="A187" s="42"/>
      <c r="B187" s="27"/>
      <c r="D187" s="24"/>
    </row>
    <row r="188">
      <c r="A188" s="42"/>
      <c r="B188" s="27"/>
      <c r="D188" s="24"/>
    </row>
    <row r="189">
      <c r="A189" s="42"/>
      <c r="B189" s="27"/>
      <c r="D189" s="24"/>
    </row>
    <row r="190">
      <c r="A190" s="42"/>
      <c r="B190" s="27"/>
      <c r="D190" s="24"/>
    </row>
    <row r="191">
      <c r="A191" s="42"/>
      <c r="B191" s="27"/>
      <c r="D191" s="24"/>
    </row>
    <row r="192">
      <c r="A192" s="42"/>
      <c r="B192" s="27"/>
      <c r="D192" s="24"/>
    </row>
    <row r="193">
      <c r="A193" s="42"/>
      <c r="B193" s="27"/>
      <c r="D193" s="24"/>
    </row>
    <row r="194">
      <c r="A194" s="42"/>
      <c r="B194" s="27"/>
      <c r="D194" s="24"/>
    </row>
    <row r="195">
      <c r="A195" s="42"/>
      <c r="B195" s="27"/>
      <c r="D195" s="24"/>
    </row>
    <row r="196">
      <c r="A196" s="42"/>
      <c r="B196" s="27"/>
      <c r="D196" s="24"/>
    </row>
    <row r="197">
      <c r="A197" s="42"/>
      <c r="B197" s="27"/>
      <c r="D197" s="24"/>
    </row>
    <row r="198">
      <c r="A198" s="42"/>
      <c r="B198" s="27"/>
      <c r="D198" s="24"/>
    </row>
    <row r="199">
      <c r="A199" s="42"/>
      <c r="B199" s="27"/>
      <c r="D199" s="24"/>
    </row>
    <row r="200">
      <c r="A200" s="42"/>
      <c r="B200" s="27"/>
      <c r="D200" s="24"/>
    </row>
    <row r="201">
      <c r="A201" s="42"/>
      <c r="B201" s="27"/>
      <c r="D201" s="24"/>
    </row>
    <row r="202">
      <c r="A202" s="42"/>
      <c r="B202" s="27"/>
      <c r="D202" s="24"/>
    </row>
    <row r="203">
      <c r="A203" s="42"/>
      <c r="B203" s="27"/>
      <c r="D203" s="24"/>
    </row>
    <row r="204">
      <c r="A204" s="42"/>
      <c r="B204" s="27"/>
      <c r="D204" s="24"/>
    </row>
    <row r="205">
      <c r="A205" s="42"/>
      <c r="B205" s="27"/>
      <c r="D205" s="24"/>
    </row>
    <row r="206">
      <c r="A206" s="42"/>
      <c r="B206" s="27"/>
      <c r="D206" s="24"/>
    </row>
    <row r="207">
      <c r="A207" s="42"/>
      <c r="B207" s="27"/>
      <c r="D207" s="24"/>
    </row>
    <row r="208">
      <c r="A208" s="42"/>
      <c r="B208" s="27"/>
      <c r="D208" s="24"/>
    </row>
    <row r="209">
      <c r="A209" s="42"/>
      <c r="B209" s="27"/>
      <c r="D209" s="24"/>
    </row>
    <row r="210">
      <c r="A210" s="42"/>
      <c r="B210" s="27"/>
      <c r="D210" s="24"/>
    </row>
    <row r="211">
      <c r="A211" s="42"/>
      <c r="B211" s="27"/>
      <c r="D211" s="24"/>
    </row>
    <row r="212">
      <c r="A212" s="42"/>
      <c r="B212" s="27"/>
      <c r="D212" s="24"/>
    </row>
    <row r="213">
      <c r="A213" s="42"/>
      <c r="B213" s="27"/>
      <c r="D213" s="24"/>
    </row>
    <row r="214">
      <c r="A214" s="42"/>
      <c r="B214" s="27"/>
      <c r="D214" s="24"/>
    </row>
    <row r="215">
      <c r="A215" s="42"/>
      <c r="B215" s="27"/>
      <c r="D215" s="24"/>
    </row>
    <row r="216">
      <c r="A216" s="42"/>
      <c r="B216" s="27"/>
      <c r="D216" s="24"/>
    </row>
    <row r="217">
      <c r="A217" s="42"/>
      <c r="B217" s="27"/>
      <c r="D217" s="24"/>
    </row>
    <row r="218">
      <c r="A218" s="42"/>
      <c r="B218" s="27"/>
      <c r="D218" s="24"/>
    </row>
    <row r="219">
      <c r="A219" s="42"/>
      <c r="B219" s="27"/>
      <c r="D219" s="24"/>
    </row>
    <row r="220">
      <c r="A220" s="42"/>
      <c r="B220" s="27"/>
      <c r="D220" s="24"/>
    </row>
    <row r="221">
      <c r="A221" s="42"/>
      <c r="B221" s="27"/>
      <c r="D221" s="24"/>
    </row>
    <row r="222">
      <c r="A222" s="42"/>
      <c r="B222" s="27"/>
      <c r="D222" s="24"/>
    </row>
    <row r="223">
      <c r="A223" s="42"/>
      <c r="B223" s="27"/>
      <c r="D223" s="24"/>
    </row>
    <row r="224">
      <c r="A224" s="42"/>
      <c r="B224" s="27"/>
      <c r="D224" s="24"/>
    </row>
    <row r="225">
      <c r="A225" s="42"/>
      <c r="B225" s="27"/>
      <c r="D225" s="24"/>
    </row>
    <row r="226">
      <c r="A226" s="42"/>
      <c r="B226" s="27"/>
      <c r="D226" s="24"/>
    </row>
    <row r="227">
      <c r="A227" s="42"/>
      <c r="B227" s="27"/>
      <c r="D227" s="24"/>
    </row>
    <row r="228">
      <c r="A228" s="42"/>
      <c r="B228" s="27"/>
      <c r="D228" s="24"/>
    </row>
    <row r="229">
      <c r="A229" s="42"/>
      <c r="B229" s="27"/>
      <c r="D229" s="24"/>
    </row>
    <row r="230">
      <c r="A230" s="42"/>
      <c r="B230" s="27"/>
      <c r="D230" s="24"/>
    </row>
    <row r="231">
      <c r="A231" s="42"/>
      <c r="B231" s="27"/>
      <c r="D231" s="24"/>
    </row>
    <row r="232">
      <c r="A232" s="42"/>
      <c r="B232" s="27"/>
      <c r="D232" s="24"/>
    </row>
    <row r="233">
      <c r="A233" s="42"/>
      <c r="B233" s="27"/>
      <c r="D233" s="24"/>
    </row>
    <row r="234">
      <c r="A234" s="42"/>
      <c r="B234" s="27"/>
      <c r="D234" s="24"/>
    </row>
    <row r="235">
      <c r="A235" s="42"/>
      <c r="B235" s="27"/>
      <c r="D235" s="24"/>
    </row>
    <row r="236">
      <c r="A236" s="42"/>
      <c r="B236" s="27"/>
      <c r="D236" s="24"/>
    </row>
    <row r="237">
      <c r="A237" s="42"/>
      <c r="B237" s="27"/>
      <c r="D237" s="24"/>
    </row>
    <row r="238">
      <c r="A238" s="42"/>
      <c r="B238" s="27"/>
      <c r="D238" s="24"/>
    </row>
    <row r="239">
      <c r="A239" s="42"/>
      <c r="B239" s="27"/>
      <c r="D239" s="24"/>
    </row>
    <row r="240">
      <c r="A240" s="42"/>
      <c r="B240" s="27"/>
      <c r="D240" s="24"/>
    </row>
    <row r="241">
      <c r="A241" s="42"/>
      <c r="B241" s="27"/>
      <c r="D241" s="24"/>
    </row>
    <row r="242">
      <c r="A242" s="42"/>
      <c r="B242" s="27"/>
      <c r="D242" s="24"/>
    </row>
    <row r="243">
      <c r="A243" s="42"/>
      <c r="B243" s="27"/>
      <c r="D243" s="24"/>
    </row>
    <row r="244">
      <c r="A244" s="42"/>
      <c r="B244" s="27"/>
      <c r="D244" s="24"/>
    </row>
    <row r="245">
      <c r="A245" s="42"/>
      <c r="B245" s="27"/>
      <c r="D245" s="24"/>
    </row>
    <row r="246">
      <c r="A246" s="42"/>
      <c r="B246" s="27"/>
      <c r="D246" s="24"/>
    </row>
    <row r="247">
      <c r="A247" s="42"/>
      <c r="B247" s="27"/>
      <c r="D247" s="24"/>
    </row>
    <row r="248">
      <c r="A248" s="42"/>
      <c r="B248" s="27"/>
      <c r="D248" s="24"/>
    </row>
    <row r="249">
      <c r="A249" s="42"/>
      <c r="B249" s="27"/>
      <c r="D249" s="24"/>
    </row>
    <row r="250">
      <c r="A250" s="42"/>
      <c r="B250" s="27"/>
      <c r="D250" s="24"/>
    </row>
    <row r="251">
      <c r="A251" s="42"/>
      <c r="B251" s="27"/>
      <c r="D251" s="24"/>
    </row>
    <row r="252">
      <c r="A252" s="42"/>
      <c r="B252" s="27"/>
      <c r="D252" s="24"/>
    </row>
    <row r="253">
      <c r="A253" s="42"/>
      <c r="B253" s="27"/>
      <c r="D253" s="24"/>
    </row>
    <row r="254">
      <c r="A254" s="42"/>
      <c r="B254" s="27"/>
      <c r="D254" s="24"/>
    </row>
    <row r="255">
      <c r="A255" s="42"/>
      <c r="B255" s="27"/>
      <c r="D255" s="24"/>
    </row>
    <row r="256">
      <c r="A256" s="42"/>
      <c r="B256" s="27"/>
      <c r="D256" s="24"/>
    </row>
    <row r="257">
      <c r="A257" s="42"/>
      <c r="B257" s="27"/>
      <c r="D257" s="24"/>
    </row>
    <row r="258">
      <c r="A258" s="42"/>
      <c r="B258" s="27"/>
      <c r="D258" s="24"/>
    </row>
    <row r="259">
      <c r="A259" s="42"/>
      <c r="B259" s="27"/>
      <c r="D259" s="24"/>
    </row>
    <row r="260">
      <c r="A260" s="42"/>
      <c r="B260" s="27"/>
      <c r="D260" s="24"/>
    </row>
    <row r="261">
      <c r="A261" s="42"/>
      <c r="B261" s="27"/>
      <c r="D261" s="24"/>
    </row>
    <row r="262">
      <c r="A262" s="42"/>
      <c r="B262" s="27"/>
      <c r="D262" s="24"/>
    </row>
    <row r="263">
      <c r="A263" s="42"/>
      <c r="B263" s="27"/>
      <c r="D263" s="24"/>
    </row>
    <row r="264">
      <c r="A264" s="42"/>
      <c r="B264" s="27"/>
      <c r="D264" s="24"/>
    </row>
    <row r="265">
      <c r="A265" s="42"/>
      <c r="B265" s="27"/>
      <c r="D265" s="24"/>
    </row>
    <row r="266">
      <c r="A266" s="42"/>
      <c r="B266" s="27"/>
      <c r="D266" s="24"/>
    </row>
    <row r="267">
      <c r="A267" s="42"/>
      <c r="B267" s="27"/>
      <c r="D267" s="24"/>
    </row>
    <row r="268">
      <c r="A268" s="42"/>
      <c r="B268" s="27"/>
      <c r="D268" s="24"/>
    </row>
    <row r="269">
      <c r="A269" s="42"/>
      <c r="B269" s="27"/>
      <c r="D269" s="24"/>
    </row>
    <row r="270">
      <c r="A270" s="42"/>
      <c r="B270" s="27"/>
      <c r="D270" s="24"/>
    </row>
    <row r="271">
      <c r="A271" s="42"/>
      <c r="B271" s="27"/>
      <c r="D271" s="24"/>
    </row>
    <row r="272">
      <c r="A272" s="42"/>
      <c r="B272" s="27"/>
      <c r="D272" s="24"/>
    </row>
    <row r="273">
      <c r="A273" s="42"/>
      <c r="B273" s="27"/>
      <c r="D273" s="24"/>
    </row>
    <row r="274">
      <c r="A274" s="42"/>
      <c r="B274" s="27"/>
      <c r="D274" s="24"/>
    </row>
    <row r="275">
      <c r="A275" s="42"/>
      <c r="B275" s="27"/>
      <c r="D275" s="24"/>
    </row>
    <row r="276">
      <c r="A276" s="42"/>
      <c r="B276" s="27"/>
      <c r="D276" s="24"/>
    </row>
    <row r="277">
      <c r="A277" s="42"/>
      <c r="B277" s="27"/>
      <c r="D277" s="24"/>
    </row>
    <row r="278">
      <c r="A278" s="42"/>
      <c r="B278" s="27"/>
      <c r="D278" s="24"/>
    </row>
    <row r="279">
      <c r="A279" s="42"/>
      <c r="B279" s="27"/>
      <c r="D279" s="24"/>
    </row>
    <row r="280">
      <c r="A280" s="42"/>
      <c r="B280" s="27"/>
      <c r="D280" s="24"/>
    </row>
    <row r="281">
      <c r="A281" s="42"/>
      <c r="B281" s="27"/>
      <c r="D281" s="24"/>
    </row>
    <row r="282">
      <c r="A282" s="42"/>
      <c r="B282" s="27"/>
      <c r="D282" s="24"/>
    </row>
    <row r="283">
      <c r="A283" s="42"/>
      <c r="B283" s="27"/>
      <c r="D283" s="24"/>
    </row>
    <row r="284">
      <c r="A284" s="42"/>
      <c r="B284" s="27"/>
      <c r="D284" s="24"/>
    </row>
    <row r="285">
      <c r="A285" s="42"/>
      <c r="B285" s="27"/>
      <c r="D285" s="24"/>
    </row>
    <row r="286">
      <c r="A286" s="42"/>
      <c r="B286" s="27"/>
      <c r="D286" s="24"/>
    </row>
    <row r="287">
      <c r="A287" s="42"/>
      <c r="B287" s="27"/>
      <c r="D287" s="24"/>
    </row>
    <row r="288">
      <c r="A288" s="42"/>
      <c r="B288" s="27"/>
      <c r="D288" s="24"/>
    </row>
    <row r="289">
      <c r="A289" s="42"/>
      <c r="B289" s="27"/>
      <c r="D289" s="24"/>
    </row>
    <row r="290">
      <c r="A290" s="42"/>
      <c r="B290" s="27"/>
      <c r="D290" s="24"/>
    </row>
    <row r="291">
      <c r="A291" s="42"/>
      <c r="B291" s="27"/>
      <c r="D291" s="24"/>
    </row>
    <row r="292">
      <c r="A292" s="42"/>
      <c r="B292" s="27"/>
      <c r="D292" s="24"/>
    </row>
    <row r="293">
      <c r="A293" s="42"/>
      <c r="B293" s="27"/>
      <c r="D293" s="24"/>
    </row>
    <row r="294">
      <c r="A294" s="42"/>
      <c r="B294" s="27"/>
      <c r="D294" s="24"/>
    </row>
    <row r="295">
      <c r="A295" s="42"/>
      <c r="B295" s="27"/>
      <c r="D295" s="24"/>
    </row>
    <row r="296">
      <c r="A296" s="42"/>
      <c r="B296" s="27"/>
      <c r="D296" s="24"/>
    </row>
    <row r="297">
      <c r="A297" s="42"/>
      <c r="B297" s="27"/>
      <c r="D297" s="24"/>
    </row>
    <row r="298">
      <c r="A298" s="42"/>
      <c r="B298" s="27"/>
      <c r="D298" s="24"/>
    </row>
    <row r="299">
      <c r="A299" s="42"/>
      <c r="B299" s="27"/>
      <c r="D299" s="24"/>
    </row>
    <row r="300">
      <c r="A300" s="42"/>
      <c r="B300" s="27"/>
      <c r="D300" s="24"/>
    </row>
    <row r="301">
      <c r="A301" s="42"/>
      <c r="B301" s="27"/>
      <c r="D301" s="24"/>
    </row>
    <row r="302">
      <c r="A302" s="42"/>
      <c r="B302" s="27"/>
      <c r="D302" s="24"/>
    </row>
    <row r="303">
      <c r="A303" s="42"/>
      <c r="B303" s="27"/>
      <c r="D303" s="24"/>
    </row>
    <row r="304">
      <c r="A304" s="42"/>
      <c r="B304" s="27"/>
      <c r="D304" s="24"/>
    </row>
    <row r="305">
      <c r="A305" s="42"/>
      <c r="B305" s="27"/>
      <c r="D305" s="24"/>
    </row>
    <row r="306">
      <c r="A306" s="42"/>
      <c r="B306" s="27"/>
      <c r="D306" s="24"/>
    </row>
    <row r="307">
      <c r="A307" s="42"/>
      <c r="B307" s="27"/>
      <c r="D307" s="24"/>
    </row>
    <row r="308">
      <c r="A308" s="42"/>
      <c r="B308" s="27"/>
      <c r="D308" s="24"/>
    </row>
    <row r="309">
      <c r="A309" s="42"/>
      <c r="B309" s="27"/>
      <c r="D309" s="24"/>
    </row>
    <row r="310">
      <c r="A310" s="42"/>
      <c r="B310" s="27"/>
      <c r="D310" s="24"/>
    </row>
    <row r="311">
      <c r="A311" s="42"/>
      <c r="B311" s="27"/>
      <c r="D311" s="24"/>
    </row>
    <row r="312">
      <c r="A312" s="42"/>
      <c r="B312" s="27"/>
      <c r="D312" s="24"/>
    </row>
    <row r="313">
      <c r="A313" s="42"/>
      <c r="B313" s="27"/>
      <c r="D313" s="24"/>
    </row>
    <row r="314">
      <c r="A314" s="42"/>
      <c r="B314" s="27"/>
      <c r="D314" s="24"/>
    </row>
    <row r="315">
      <c r="A315" s="42"/>
      <c r="B315" s="27"/>
      <c r="D315" s="24"/>
    </row>
    <row r="316">
      <c r="A316" s="42"/>
      <c r="B316" s="27"/>
      <c r="D316" s="24"/>
    </row>
    <row r="317">
      <c r="A317" s="42"/>
      <c r="B317" s="27"/>
      <c r="D317" s="24"/>
    </row>
    <row r="318">
      <c r="A318" s="42"/>
      <c r="B318" s="27"/>
      <c r="D318" s="24"/>
    </row>
    <row r="319">
      <c r="A319" s="42"/>
      <c r="B319" s="27"/>
      <c r="D319" s="24"/>
    </row>
    <row r="320">
      <c r="A320" s="42"/>
      <c r="B320" s="27"/>
      <c r="D320" s="24"/>
    </row>
    <row r="321">
      <c r="A321" s="42"/>
      <c r="B321" s="27"/>
      <c r="D321" s="24"/>
    </row>
    <row r="322">
      <c r="A322" s="42"/>
      <c r="B322" s="27"/>
      <c r="D322" s="24"/>
    </row>
    <row r="323">
      <c r="A323" s="42"/>
      <c r="B323" s="27"/>
      <c r="D323" s="24"/>
    </row>
    <row r="324">
      <c r="A324" s="42"/>
      <c r="B324" s="27"/>
      <c r="D324" s="24"/>
    </row>
    <row r="325">
      <c r="A325" s="42"/>
      <c r="B325" s="27"/>
      <c r="D325" s="24"/>
    </row>
    <row r="326">
      <c r="A326" s="42"/>
      <c r="B326" s="27"/>
      <c r="D326" s="24"/>
    </row>
    <row r="327">
      <c r="A327" s="42"/>
      <c r="B327" s="27"/>
      <c r="D327" s="24"/>
    </row>
    <row r="328">
      <c r="A328" s="42"/>
      <c r="B328" s="27"/>
      <c r="D328" s="24"/>
    </row>
    <row r="329">
      <c r="A329" s="42"/>
      <c r="B329" s="27"/>
      <c r="D329" s="24"/>
    </row>
    <row r="330">
      <c r="A330" s="42"/>
      <c r="B330" s="27"/>
      <c r="D330" s="24"/>
    </row>
    <row r="331">
      <c r="A331" s="42"/>
      <c r="B331" s="27"/>
      <c r="D331" s="24"/>
    </row>
    <row r="332">
      <c r="A332" s="42"/>
      <c r="B332" s="27"/>
      <c r="D332" s="24"/>
    </row>
    <row r="333">
      <c r="A333" s="42"/>
      <c r="B333" s="27"/>
      <c r="D333" s="24"/>
    </row>
    <row r="334">
      <c r="A334" s="42"/>
      <c r="B334" s="27"/>
      <c r="D334" s="24"/>
    </row>
    <row r="335">
      <c r="A335" s="42"/>
      <c r="B335" s="27"/>
      <c r="D335" s="24"/>
    </row>
    <row r="336">
      <c r="A336" s="42"/>
      <c r="B336" s="27"/>
      <c r="D336" s="24"/>
    </row>
    <row r="337">
      <c r="A337" s="42"/>
      <c r="B337" s="27"/>
      <c r="D337" s="24"/>
    </row>
    <row r="338">
      <c r="A338" s="42"/>
      <c r="B338" s="27"/>
      <c r="D338" s="24"/>
    </row>
    <row r="339">
      <c r="A339" s="42"/>
      <c r="B339" s="27"/>
      <c r="D339" s="24"/>
    </row>
    <row r="340">
      <c r="A340" s="42"/>
      <c r="B340" s="27"/>
      <c r="D340" s="24"/>
    </row>
    <row r="341">
      <c r="A341" s="42"/>
      <c r="B341" s="27"/>
      <c r="D341" s="24"/>
    </row>
    <row r="342">
      <c r="A342" s="42"/>
      <c r="B342" s="27"/>
      <c r="D342" s="24"/>
    </row>
    <row r="343">
      <c r="A343" s="42"/>
      <c r="B343" s="27"/>
      <c r="D343" s="24"/>
    </row>
    <row r="344">
      <c r="A344" s="42"/>
      <c r="B344" s="27"/>
      <c r="D344" s="24"/>
    </row>
    <row r="345">
      <c r="A345" s="42"/>
      <c r="B345" s="27"/>
      <c r="D345" s="24"/>
    </row>
    <row r="346">
      <c r="A346" s="42"/>
      <c r="B346" s="27"/>
      <c r="D346" s="24"/>
    </row>
    <row r="347">
      <c r="A347" s="42"/>
      <c r="B347" s="27"/>
      <c r="D347" s="24"/>
    </row>
    <row r="348">
      <c r="A348" s="42"/>
      <c r="B348" s="27"/>
      <c r="D348" s="24"/>
    </row>
    <row r="349">
      <c r="A349" s="42"/>
      <c r="B349" s="27"/>
      <c r="D349" s="24"/>
    </row>
    <row r="350">
      <c r="A350" s="42"/>
      <c r="B350" s="27"/>
      <c r="D350" s="24"/>
    </row>
    <row r="351">
      <c r="A351" s="42"/>
      <c r="B351" s="27"/>
      <c r="D351" s="24"/>
    </row>
    <row r="352">
      <c r="A352" s="42"/>
      <c r="B352" s="27"/>
      <c r="D352" s="24"/>
    </row>
    <row r="353">
      <c r="A353" s="42"/>
      <c r="B353" s="27"/>
      <c r="D353" s="24"/>
    </row>
    <row r="354">
      <c r="A354" s="42"/>
      <c r="B354" s="27"/>
      <c r="D354" s="24"/>
    </row>
    <row r="355">
      <c r="A355" s="42"/>
      <c r="B355" s="27"/>
      <c r="D355" s="24"/>
    </row>
    <row r="356">
      <c r="A356" s="42"/>
      <c r="B356" s="27"/>
      <c r="D356" s="24"/>
    </row>
    <row r="357">
      <c r="A357" s="42"/>
      <c r="B357" s="27"/>
      <c r="D357" s="24"/>
    </row>
    <row r="358">
      <c r="A358" s="42"/>
      <c r="B358" s="27"/>
      <c r="D358" s="24"/>
    </row>
    <row r="359">
      <c r="A359" s="42"/>
      <c r="B359" s="27"/>
      <c r="D359" s="24"/>
    </row>
    <row r="360">
      <c r="A360" s="42"/>
      <c r="B360" s="27"/>
      <c r="D360" s="24"/>
    </row>
    <row r="361">
      <c r="A361" s="42"/>
      <c r="B361" s="27"/>
      <c r="D361" s="24"/>
    </row>
    <row r="362">
      <c r="A362" s="42"/>
      <c r="B362" s="27"/>
      <c r="D362" s="24"/>
    </row>
    <row r="363">
      <c r="A363" s="42"/>
      <c r="B363" s="27"/>
      <c r="D363" s="24"/>
    </row>
    <row r="364">
      <c r="A364" s="42"/>
      <c r="B364" s="27"/>
      <c r="D364" s="24"/>
    </row>
    <row r="365">
      <c r="A365" s="42"/>
      <c r="B365" s="27"/>
      <c r="D365" s="24"/>
    </row>
    <row r="366">
      <c r="A366" s="42"/>
      <c r="B366" s="27"/>
      <c r="D366" s="24"/>
    </row>
    <row r="367">
      <c r="A367" s="42"/>
      <c r="B367" s="27"/>
      <c r="D367" s="24"/>
    </row>
    <row r="368">
      <c r="A368" s="42"/>
      <c r="B368" s="27"/>
      <c r="D368" s="24"/>
    </row>
    <row r="369">
      <c r="A369" s="42"/>
      <c r="B369" s="27"/>
      <c r="D369" s="24"/>
    </row>
    <row r="370">
      <c r="A370" s="42"/>
      <c r="B370" s="27"/>
      <c r="D370" s="24"/>
    </row>
    <row r="371">
      <c r="A371" s="42"/>
      <c r="B371" s="27"/>
      <c r="D371" s="24"/>
    </row>
    <row r="372">
      <c r="A372" s="42"/>
      <c r="B372" s="27"/>
      <c r="D372" s="24"/>
    </row>
    <row r="373">
      <c r="A373" s="42"/>
      <c r="B373" s="27"/>
      <c r="D373" s="24"/>
    </row>
    <row r="374">
      <c r="A374" s="42"/>
      <c r="B374" s="27"/>
      <c r="D374" s="24"/>
    </row>
    <row r="375">
      <c r="A375" s="42"/>
      <c r="B375" s="27"/>
      <c r="D375" s="24"/>
    </row>
    <row r="376">
      <c r="A376" s="42"/>
      <c r="B376" s="27"/>
      <c r="D376" s="24"/>
    </row>
    <row r="377">
      <c r="A377" s="42"/>
      <c r="B377" s="27"/>
      <c r="D377" s="24"/>
    </row>
    <row r="378">
      <c r="A378" s="42"/>
      <c r="B378" s="27"/>
      <c r="D378" s="24"/>
    </row>
    <row r="379">
      <c r="A379" s="42"/>
      <c r="B379" s="27"/>
      <c r="D379" s="24"/>
    </row>
    <row r="380">
      <c r="A380" s="42"/>
      <c r="B380" s="27"/>
      <c r="D380" s="24"/>
    </row>
    <row r="381">
      <c r="A381" s="42"/>
      <c r="B381" s="27"/>
      <c r="D381" s="24"/>
    </row>
    <row r="382">
      <c r="A382" s="42"/>
      <c r="B382" s="27"/>
      <c r="D382" s="24"/>
    </row>
    <row r="383">
      <c r="A383" s="42"/>
      <c r="B383" s="27"/>
      <c r="D383" s="24"/>
    </row>
    <row r="384">
      <c r="A384" s="42"/>
      <c r="B384" s="27"/>
      <c r="D384" s="24"/>
    </row>
    <row r="385">
      <c r="A385" s="42"/>
      <c r="B385" s="27"/>
      <c r="D385" s="24"/>
    </row>
    <row r="386">
      <c r="A386" s="42"/>
      <c r="B386" s="27"/>
      <c r="D386" s="24"/>
    </row>
    <row r="387">
      <c r="A387" s="42"/>
      <c r="B387" s="27"/>
      <c r="D387" s="24"/>
    </row>
    <row r="388">
      <c r="A388" s="42"/>
      <c r="B388" s="27"/>
      <c r="D388" s="24"/>
    </row>
    <row r="389">
      <c r="A389" s="42"/>
      <c r="B389" s="27"/>
      <c r="D389" s="24"/>
    </row>
    <row r="390">
      <c r="A390" s="42"/>
      <c r="B390" s="27"/>
      <c r="D390" s="24"/>
    </row>
    <row r="391">
      <c r="A391" s="42"/>
      <c r="B391" s="27"/>
      <c r="D391" s="24"/>
    </row>
    <row r="392">
      <c r="A392" s="42"/>
      <c r="B392" s="27"/>
      <c r="D392" s="24"/>
    </row>
    <row r="393">
      <c r="A393" s="42"/>
      <c r="B393" s="27"/>
      <c r="D393" s="24"/>
    </row>
    <row r="394">
      <c r="A394" s="42"/>
      <c r="B394" s="27"/>
      <c r="D394" s="24"/>
    </row>
    <row r="395">
      <c r="A395" s="42"/>
      <c r="B395" s="27"/>
      <c r="D395" s="24"/>
    </row>
    <row r="396">
      <c r="A396" s="42"/>
      <c r="B396" s="27"/>
      <c r="D396" s="24"/>
    </row>
    <row r="397">
      <c r="A397" s="42"/>
      <c r="B397" s="27"/>
      <c r="D397" s="24"/>
    </row>
    <row r="398">
      <c r="A398" s="42"/>
      <c r="B398" s="27"/>
      <c r="D398" s="24"/>
    </row>
    <row r="399">
      <c r="A399" s="42"/>
      <c r="B399" s="27"/>
      <c r="D399" s="24"/>
    </row>
    <row r="400">
      <c r="A400" s="42"/>
      <c r="B400" s="27"/>
      <c r="D400" s="24"/>
    </row>
    <row r="401">
      <c r="A401" s="42"/>
      <c r="B401" s="27"/>
      <c r="D401" s="24"/>
    </row>
    <row r="402">
      <c r="A402" s="42"/>
      <c r="B402" s="27"/>
      <c r="D402" s="24"/>
    </row>
    <row r="403">
      <c r="A403" s="42"/>
      <c r="B403" s="27"/>
      <c r="D403" s="24"/>
    </row>
    <row r="404">
      <c r="A404" s="42"/>
      <c r="B404" s="27"/>
      <c r="D404" s="24"/>
    </row>
    <row r="405">
      <c r="A405" s="42"/>
      <c r="B405" s="27"/>
      <c r="D405" s="24"/>
    </row>
    <row r="406">
      <c r="A406" s="42"/>
      <c r="B406" s="27"/>
      <c r="D406" s="24"/>
    </row>
    <row r="407">
      <c r="A407" s="42"/>
      <c r="B407" s="27"/>
      <c r="D407" s="24"/>
    </row>
    <row r="408">
      <c r="A408" s="42"/>
      <c r="B408" s="27"/>
      <c r="D408" s="24"/>
    </row>
    <row r="409">
      <c r="A409" s="42"/>
      <c r="B409" s="27"/>
      <c r="D409" s="24"/>
    </row>
    <row r="410">
      <c r="A410" s="42"/>
      <c r="B410" s="27"/>
      <c r="D410" s="24"/>
    </row>
    <row r="411">
      <c r="A411" s="42"/>
      <c r="B411" s="27"/>
      <c r="D411" s="24"/>
    </row>
    <row r="412">
      <c r="A412" s="42"/>
      <c r="B412" s="27"/>
      <c r="D412" s="24"/>
    </row>
    <row r="413">
      <c r="A413" s="42"/>
      <c r="B413" s="27"/>
      <c r="D413" s="24"/>
    </row>
    <row r="414">
      <c r="A414" s="42"/>
      <c r="B414" s="27"/>
      <c r="D414" s="24"/>
    </row>
    <row r="415">
      <c r="A415" s="42"/>
      <c r="B415" s="27"/>
      <c r="D415" s="24"/>
    </row>
    <row r="416">
      <c r="A416" s="42"/>
      <c r="B416" s="27"/>
      <c r="D416" s="24"/>
    </row>
    <row r="417">
      <c r="A417" s="42"/>
      <c r="B417" s="27"/>
      <c r="D417" s="24"/>
    </row>
    <row r="418">
      <c r="A418" s="42"/>
      <c r="B418" s="27"/>
      <c r="D418" s="24"/>
    </row>
    <row r="419">
      <c r="A419" s="42"/>
      <c r="B419" s="27"/>
      <c r="D419" s="24"/>
    </row>
    <row r="420">
      <c r="A420" s="42"/>
      <c r="B420" s="27"/>
      <c r="D420" s="24"/>
    </row>
    <row r="421">
      <c r="A421" s="42"/>
      <c r="B421" s="27"/>
      <c r="D421" s="24"/>
    </row>
    <row r="422">
      <c r="A422" s="42"/>
      <c r="B422" s="27"/>
      <c r="D422" s="24"/>
    </row>
    <row r="423">
      <c r="A423" s="42"/>
      <c r="B423" s="27"/>
      <c r="D423" s="24"/>
    </row>
    <row r="424">
      <c r="A424" s="42"/>
      <c r="B424" s="27"/>
      <c r="D424" s="24"/>
    </row>
    <row r="425">
      <c r="A425" s="42"/>
      <c r="B425" s="27"/>
      <c r="D425" s="24"/>
    </row>
    <row r="426">
      <c r="A426" s="42"/>
      <c r="B426" s="27"/>
      <c r="D426" s="24"/>
    </row>
    <row r="427">
      <c r="A427" s="42"/>
      <c r="B427" s="27"/>
      <c r="D427" s="24"/>
    </row>
    <row r="428">
      <c r="A428" s="42"/>
      <c r="B428" s="27"/>
      <c r="D428" s="24"/>
    </row>
    <row r="429">
      <c r="A429" s="42"/>
      <c r="B429" s="27"/>
      <c r="D429" s="24"/>
    </row>
    <row r="430">
      <c r="A430" s="42"/>
      <c r="B430" s="27"/>
      <c r="D430" s="24"/>
    </row>
    <row r="431">
      <c r="A431" s="42"/>
      <c r="B431" s="27"/>
      <c r="D431" s="24"/>
    </row>
    <row r="432">
      <c r="A432" s="42"/>
      <c r="B432" s="27"/>
      <c r="D432" s="24"/>
    </row>
    <row r="433">
      <c r="A433" s="42"/>
      <c r="B433" s="27"/>
      <c r="D433" s="24"/>
    </row>
    <row r="434">
      <c r="A434" s="42"/>
      <c r="B434" s="27"/>
      <c r="D434" s="24"/>
    </row>
    <row r="435">
      <c r="A435" s="42"/>
      <c r="B435" s="27"/>
      <c r="D435" s="24"/>
    </row>
    <row r="436">
      <c r="A436" s="42"/>
      <c r="B436" s="27"/>
      <c r="D436" s="24"/>
    </row>
    <row r="437">
      <c r="A437" s="42"/>
      <c r="B437" s="27"/>
      <c r="D437" s="24"/>
    </row>
    <row r="438">
      <c r="A438" s="42"/>
      <c r="B438" s="27"/>
      <c r="D438" s="24"/>
    </row>
    <row r="439">
      <c r="A439" s="42"/>
      <c r="B439" s="27"/>
      <c r="D439" s="24"/>
    </row>
    <row r="440">
      <c r="A440" s="42"/>
      <c r="B440" s="27"/>
      <c r="D440" s="24"/>
    </row>
    <row r="441">
      <c r="A441" s="42"/>
      <c r="B441" s="27"/>
      <c r="D441" s="24"/>
    </row>
    <row r="442">
      <c r="A442" s="42"/>
      <c r="B442" s="27"/>
      <c r="D442" s="24"/>
    </row>
    <row r="443">
      <c r="A443" s="42"/>
      <c r="B443" s="27"/>
      <c r="D443" s="24"/>
    </row>
    <row r="444">
      <c r="A444" s="42"/>
      <c r="B444" s="27"/>
      <c r="D444" s="24"/>
    </row>
    <row r="445">
      <c r="A445" s="42"/>
      <c r="B445" s="27"/>
      <c r="D445" s="24"/>
    </row>
    <row r="446">
      <c r="A446" s="42"/>
      <c r="B446" s="27"/>
      <c r="D446" s="24"/>
    </row>
    <row r="447">
      <c r="A447" s="42"/>
      <c r="B447" s="27"/>
      <c r="D447" s="24"/>
    </row>
    <row r="448">
      <c r="A448" s="42"/>
      <c r="B448" s="27"/>
      <c r="D448" s="24"/>
    </row>
    <row r="449">
      <c r="A449" s="42"/>
      <c r="B449" s="27"/>
      <c r="D449" s="24"/>
    </row>
    <row r="450">
      <c r="A450" s="42"/>
      <c r="B450" s="27"/>
      <c r="D450" s="24"/>
    </row>
    <row r="451">
      <c r="A451" s="42"/>
      <c r="B451" s="27"/>
      <c r="D451" s="24"/>
    </row>
    <row r="452">
      <c r="A452" s="42"/>
      <c r="B452" s="27"/>
      <c r="D452" s="24"/>
    </row>
    <row r="453">
      <c r="A453" s="42"/>
      <c r="B453" s="27"/>
      <c r="D453" s="24"/>
    </row>
    <row r="454">
      <c r="A454" s="42"/>
      <c r="B454" s="27"/>
      <c r="D454" s="24"/>
    </row>
    <row r="455">
      <c r="A455" s="42"/>
      <c r="B455" s="27"/>
      <c r="D455" s="24"/>
    </row>
    <row r="456">
      <c r="A456" s="42"/>
      <c r="B456" s="27"/>
      <c r="D456" s="24"/>
    </row>
    <row r="457">
      <c r="A457" s="42"/>
      <c r="B457" s="27"/>
      <c r="D457" s="24"/>
    </row>
    <row r="458">
      <c r="A458" s="42"/>
      <c r="B458" s="27"/>
      <c r="D458" s="24"/>
    </row>
    <row r="459">
      <c r="A459" s="42"/>
      <c r="B459" s="27"/>
      <c r="D459" s="24"/>
    </row>
    <row r="460">
      <c r="A460" s="42"/>
      <c r="B460" s="27"/>
      <c r="D460" s="24"/>
    </row>
    <row r="461">
      <c r="A461" s="42"/>
      <c r="B461" s="27"/>
      <c r="D461" s="24"/>
    </row>
    <row r="462">
      <c r="A462" s="42"/>
      <c r="B462" s="27"/>
      <c r="D462" s="24"/>
    </row>
    <row r="463">
      <c r="A463" s="42"/>
      <c r="B463" s="27"/>
      <c r="D463" s="24"/>
    </row>
    <row r="464">
      <c r="A464" s="42"/>
      <c r="B464" s="27"/>
      <c r="D464" s="24"/>
    </row>
    <row r="465">
      <c r="A465" s="42"/>
      <c r="B465" s="27"/>
      <c r="D465" s="24"/>
    </row>
    <row r="466">
      <c r="A466" s="42"/>
      <c r="B466" s="27"/>
      <c r="D466" s="24"/>
    </row>
    <row r="467">
      <c r="A467" s="42"/>
      <c r="B467" s="27"/>
      <c r="D467" s="24"/>
    </row>
    <row r="468">
      <c r="A468" s="42"/>
      <c r="B468" s="27"/>
      <c r="D468" s="24"/>
    </row>
    <row r="469">
      <c r="A469" s="42"/>
      <c r="B469" s="27"/>
      <c r="D469" s="24"/>
    </row>
    <row r="470">
      <c r="A470" s="42"/>
      <c r="B470" s="27"/>
      <c r="D470" s="24"/>
    </row>
    <row r="471">
      <c r="A471" s="42"/>
      <c r="B471" s="27"/>
      <c r="D471" s="24"/>
    </row>
    <row r="472">
      <c r="A472" s="42"/>
      <c r="B472" s="27"/>
      <c r="D472" s="24"/>
    </row>
    <row r="473">
      <c r="A473" s="42"/>
      <c r="B473" s="27"/>
      <c r="D473" s="24"/>
    </row>
    <row r="474">
      <c r="A474" s="42"/>
      <c r="B474" s="27"/>
      <c r="D474" s="24"/>
    </row>
    <row r="475">
      <c r="A475" s="42"/>
      <c r="B475" s="27"/>
      <c r="D475" s="24"/>
    </row>
    <row r="476">
      <c r="A476" s="42"/>
      <c r="B476" s="27"/>
      <c r="D476" s="24"/>
    </row>
    <row r="477">
      <c r="A477" s="42"/>
      <c r="B477" s="27"/>
      <c r="D477" s="24"/>
    </row>
    <row r="478">
      <c r="A478" s="42"/>
      <c r="B478" s="27"/>
      <c r="D478" s="24"/>
    </row>
    <row r="479">
      <c r="A479" s="42"/>
      <c r="B479" s="27"/>
      <c r="D479" s="24"/>
    </row>
    <row r="480">
      <c r="A480" s="42"/>
      <c r="B480" s="27"/>
      <c r="D480" s="24"/>
    </row>
    <row r="481">
      <c r="A481" s="42"/>
      <c r="B481" s="27"/>
      <c r="D481" s="24"/>
    </row>
    <row r="482">
      <c r="A482" s="42"/>
      <c r="B482" s="27"/>
      <c r="D482" s="24"/>
    </row>
    <row r="483">
      <c r="A483" s="42"/>
      <c r="B483" s="27"/>
      <c r="D483" s="24"/>
    </row>
    <row r="484">
      <c r="A484" s="42"/>
      <c r="B484" s="27"/>
      <c r="D484" s="24"/>
    </row>
    <row r="485">
      <c r="A485" s="42"/>
      <c r="B485" s="27"/>
      <c r="D485" s="24"/>
    </row>
    <row r="486">
      <c r="A486" s="42"/>
      <c r="B486" s="27"/>
      <c r="D486" s="24"/>
    </row>
    <row r="487">
      <c r="A487" s="42"/>
      <c r="B487" s="27"/>
      <c r="D487" s="24"/>
    </row>
    <row r="488">
      <c r="A488" s="42"/>
      <c r="B488" s="27"/>
      <c r="D488" s="24"/>
    </row>
    <row r="489">
      <c r="A489" s="42"/>
      <c r="B489" s="27"/>
      <c r="D489" s="24"/>
    </row>
    <row r="490">
      <c r="A490" s="42"/>
      <c r="B490" s="27"/>
      <c r="D490" s="24"/>
    </row>
    <row r="491">
      <c r="A491" s="42"/>
      <c r="B491" s="27"/>
      <c r="D491" s="24"/>
    </row>
    <row r="492">
      <c r="A492" s="42"/>
      <c r="B492" s="27"/>
      <c r="D492" s="24"/>
    </row>
    <row r="493">
      <c r="A493" s="42"/>
      <c r="B493" s="27"/>
      <c r="D493" s="24"/>
    </row>
    <row r="494">
      <c r="A494" s="42"/>
      <c r="B494" s="27"/>
      <c r="D494" s="24"/>
    </row>
    <row r="495">
      <c r="A495" s="42"/>
      <c r="B495" s="27"/>
      <c r="D495" s="24"/>
    </row>
    <row r="496">
      <c r="A496" s="42"/>
      <c r="B496" s="27"/>
      <c r="D496" s="24"/>
    </row>
    <row r="497">
      <c r="A497" s="42"/>
      <c r="B497" s="27"/>
      <c r="D497" s="24"/>
    </row>
    <row r="498">
      <c r="A498" s="42"/>
      <c r="B498" s="27"/>
      <c r="D498" s="24"/>
    </row>
    <row r="499">
      <c r="A499" s="42"/>
      <c r="B499" s="27"/>
      <c r="D499" s="24"/>
    </row>
    <row r="500">
      <c r="A500" s="42"/>
      <c r="B500" s="27"/>
      <c r="D500" s="24"/>
    </row>
    <row r="501">
      <c r="A501" s="42"/>
      <c r="B501" s="27"/>
      <c r="D501" s="24"/>
    </row>
    <row r="502">
      <c r="A502" s="42"/>
      <c r="B502" s="27"/>
      <c r="D502" s="24"/>
    </row>
    <row r="503">
      <c r="A503" s="42"/>
      <c r="B503" s="27"/>
      <c r="D503" s="24"/>
    </row>
    <row r="504">
      <c r="A504" s="42"/>
      <c r="B504" s="27"/>
      <c r="D504" s="24"/>
    </row>
    <row r="505">
      <c r="A505" s="42"/>
      <c r="B505" s="27"/>
      <c r="D505" s="24"/>
    </row>
    <row r="506">
      <c r="A506" s="42"/>
      <c r="B506" s="27"/>
      <c r="D506" s="24"/>
    </row>
    <row r="507">
      <c r="A507" s="42"/>
      <c r="B507" s="27"/>
      <c r="D507" s="24"/>
    </row>
    <row r="508">
      <c r="A508" s="42"/>
      <c r="B508" s="27"/>
      <c r="D508" s="24"/>
    </row>
    <row r="509">
      <c r="A509" s="42"/>
      <c r="B509" s="27"/>
      <c r="D509" s="24"/>
    </row>
    <row r="510">
      <c r="A510" s="42"/>
      <c r="B510" s="27"/>
      <c r="D510" s="24"/>
    </row>
    <row r="511">
      <c r="A511" s="42"/>
      <c r="B511" s="27"/>
      <c r="D511" s="24"/>
    </row>
    <row r="512">
      <c r="A512" s="42"/>
      <c r="B512" s="27"/>
      <c r="D512" s="24"/>
    </row>
    <row r="513">
      <c r="A513" s="42"/>
      <c r="B513" s="27"/>
      <c r="D513" s="24"/>
    </row>
    <row r="514">
      <c r="A514" s="42"/>
      <c r="B514" s="27"/>
      <c r="D514" s="24"/>
    </row>
    <row r="515">
      <c r="A515" s="42"/>
      <c r="B515" s="27"/>
      <c r="D515" s="24"/>
    </row>
    <row r="516">
      <c r="A516" s="42"/>
      <c r="B516" s="27"/>
      <c r="D516" s="24"/>
    </row>
    <row r="517">
      <c r="A517" s="42"/>
      <c r="B517" s="27"/>
      <c r="D517" s="24"/>
    </row>
    <row r="518">
      <c r="A518" s="42"/>
      <c r="B518" s="27"/>
      <c r="D518" s="24"/>
    </row>
    <row r="519">
      <c r="A519" s="42"/>
      <c r="B519" s="27"/>
      <c r="D519" s="24"/>
    </row>
    <row r="520">
      <c r="A520" s="42"/>
      <c r="B520" s="27"/>
      <c r="D520" s="24"/>
    </row>
    <row r="521">
      <c r="A521" s="42"/>
      <c r="B521" s="27"/>
      <c r="D521" s="24"/>
    </row>
    <row r="522">
      <c r="A522" s="42"/>
      <c r="B522" s="27"/>
      <c r="D522" s="24"/>
    </row>
    <row r="523">
      <c r="A523" s="42"/>
      <c r="B523" s="27"/>
      <c r="D523" s="24"/>
    </row>
    <row r="524">
      <c r="A524" s="42"/>
      <c r="B524" s="27"/>
      <c r="D524" s="24"/>
    </row>
    <row r="525">
      <c r="A525" s="42"/>
      <c r="B525" s="27"/>
      <c r="D525" s="24"/>
    </row>
    <row r="526">
      <c r="A526" s="42"/>
      <c r="B526" s="27"/>
      <c r="D526" s="24"/>
    </row>
    <row r="527">
      <c r="A527" s="42"/>
      <c r="B527" s="27"/>
      <c r="D527" s="24"/>
    </row>
    <row r="528">
      <c r="A528" s="42"/>
      <c r="B528" s="27"/>
      <c r="D528" s="24"/>
    </row>
    <row r="529">
      <c r="A529" s="42"/>
      <c r="B529" s="27"/>
      <c r="D529" s="24"/>
    </row>
    <row r="530">
      <c r="A530" s="42"/>
      <c r="B530" s="27"/>
      <c r="D530" s="24"/>
    </row>
    <row r="531">
      <c r="A531" s="42"/>
      <c r="B531" s="27"/>
      <c r="D531" s="24"/>
    </row>
    <row r="532">
      <c r="A532" s="42"/>
      <c r="B532" s="27"/>
      <c r="D532" s="24"/>
    </row>
    <row r="533">
      <c r="A533" s="42"/>
      <c r="B533" s="27"/>
      <c r="D533" s="24"/>
    </row>
    <row r="534">
      <c r="A534" s="42"/>
      <c r="B534" s="27"/>
      <c r="D534" s="24"/>
    </row>
    <row r="535">
      <c r="A535" s="42"/>
      <c r="B535" s="27"/>
      <c r="D535" s="24"/>
    </row>
    <row r="536">
      <c r="A536" s="42"/>
      <c r="B536" s="27"/>
      <c r="D536" s="24"/>
    </row>
    <row r="537">
      <c r="A537" s="42"/>
      <c r="B537" s="27"/>
      <c r="D537" s="24"/>
    </row>
    <row r="538">
      <c r="A538" s="42"/>
      <c r="B538" s="27"/>
      <c r="D538" s="24"/>
    </row>
    <row r="539">
      <c r="A539" s="42"/>
      <c r="B539" s="27"/>
      <c r="D539" s="24"/>
    </row>
    <row r="540">
      <c r="A540" s="42"/>
      <c r="B540" s="27"/>
      <c r="D540" s="24"/>
    </row>
    <row r="541">
      <c r="A541" s="42"/>
      <c r="B541" s="27"/>
      <c r="D541" s="24"/>
    </row>
    <row r="542">
      <c r="A542" s="42"/>
      <c r="B542" s="27"/>
      <c r="D542" s="24"/>
    </row>
    <row r="543">
      <c r="A543" s="42"/>
      <c r="B543" s="27"/>
      <c r="D543" s="24"/>
    </row>
    <row r="544">
      <c r="A544" s="42"/>
      <c r="B544" s="27"/>
      <c r="D544" s="24"/>
    </row>
    <row r="545">
      <c r="A545" s="42"/>
      <c r="B545" s="27"/>
      <c r="D545" s="24"/>
    </row>
    <row r="546">
      <c r="A546" s="42"/>
      <c r="B546" s="27"/>
      <c r="D546" s="24"/>
    </row>
    <row r="547">
      <c r="A547" s="42"/>
      <c r="B547" s="27"/>
      <c r="D547" s="24"/>
    </row>
    <row r="548">
      <c r="A548" s="42"/>
      <c r="B548" s="27"/>
      <c r="D548" s="24"/>
    </row>
    <row r="549">
      <c r="A549" s="42"/>
      <c r="B549" s="27"/>
      <c r="D549" s="24"/>
    </row>
    <row r="550">
      <c r="A550" s="42"/>
      <c r="B550" s="27"/>
      <c r="D550" s="24"/>
    </row>
    <row r="551">
      <c r="A551" s="42"/>
      <c r="B551" s="27"/>
      <c r="D551" s="24"/>
    </row>
    <row r="552">
      <c r="A552" s="42"/>
      <c r="B552" s="27"/>
      <c r="D552" s="24"/>
    </row>
    <row r="553">
      <c r="A553" s="42"/>
      <c r="B553" s="27"/>
      <c r="D553" s="24"/>
    </row>
    <row r="554">
      <c r="A554" s="42"/>
      <c r="B554" s="27"/>
      <c r="D554" s="24"/>
    </row>
    <row r="555">
      <c r="A555" s="42"/>
      <c r="B555" s="27"/>
      <c r="D555" s="24"/>
    </row>
    <row r="556">
      <c r="A556" s="42"/>
      <c r="B556" s="27"/>
      <c r="D556" s="24"/>
    </row>
    <row r="557">
      <c r="A557" s="42"/>
      <c r="B557" s="27"/>
      <c r="D557" s="24"/>
    </row>
    <row r="558">
      <c r="A558" s="42"/>
      <c r="B558" s="27"/>
      <c r="D558" s="24"/>
    </row>
    <row r="559">
      <c r="A559" s="42"/>
      <c r="B559" s="27"/>
      <c r="D559" s="24"/>
    </row>
    <row r="560">
      <c r="A560" s="42"/>
      <c r="B560" s="27"/>
      <c r="D560" s="24"/>
    </row>
    <row r="561">
      <c r="A561" s="42"/>
      <c r="B561" s="27"/>
      <c r="D561" s="24"/>
    </row>
    <row r="562">
      <c r="A562" s="42"/>
      <c r="B562" s="27"/>
      <c r="D562" s="24"/>
    </row>
    <row r="563">
      <c r="A563" s="42"/>
      <c r="B563" s="27"/>
      <c r="D563" s="24"/>
    </row>
    <row r="564">
      <c r="A564" s="42"/>
      <c r="B564" s="27"/>
      <c r="D564" s="24"/>
    </row>
    <row r="565">
      <c r="A565" s="42"/>
      <c r="B565" s="27"/>
      <c r="D565" s="24"/>
    </row>
    <row r="566">
      <c r="A566" s="42"/>
      <c r="B566" s="27"/>
      <c r="D566" s="24"/>
    </row>
    <row r="567">
      <c r="A567" s="42"/>
      <c r="B567" s="27"/>
      <c r="D567" s="24"/>
    </row>
    <row r="568">
      <c r="A568" s="42"/>
      <c r="B568" s="27"/>
      <c r="D568" s="24"/>
    </row>
    <row r="569">
      <c r="A569" s="42"/>
      <c r="B569" s="27"/>
      <c r="D569" s="24"/>
    </row>
    <row r="570">
      <c r="A570" s="42"/>
      <c r="B570" s="27"/>
      <c r="D570" s="24"/>
    </row>
    <row r="571">
      <c r="A571" s="42"/>
      <c r="B571" s="27"/>
      <c r="D571" s="24"/>
    </row>
    <row r="572">
      <c r="A572" s="42"/>
      <c r="B572" s="27"/>
      <c r="D572" s="24"/>
    </row>
    <row r="573">
      <c r="A573" s="42"/>
      <c r="B573" s="27"/>
      <c r="D573" s="24"/>
    </row>
    <row r="574">
      <c r="A574" s="42"/>
      <c r="B574" s="27"/>
      <c r="D574" s="24"/>
    </row>
    <row r="575">
      <c r="A575" s="42"/>
      <c r="B575" s="27"/>
      <c r="D575" s="24"/>
    </row>
    <row r="576">
      <c r="A576" s="42"/>
      <c r="B576" s="27"/>
      <c r="D576" s="24"/>
    </row>
    <row r="577">
      <c r="A577" s="42"/>
      <c r="B577" s="27"/>
      <c r="D577" s="24"/>
    </row>
    <row r="578">
      <c r="A578" s="42"/>
      <c r="B578" s="27"/>
      <c r="D578" s="24"/>
    </row>
    <row r="579">
      <c r="A579" s="42"/>
      <c r="B579" s="27"/>
      <c r="D579" s="24"/>
    </row>
    <row r="580">
      <c r="A580" s="42"/>
      <c r="B580" s="27"/>
      <c r="D580" s="24"/>
    </row>
    <row r="581">
      <c r="A581" s="42"/>
      <c r="B581" s="27"/>
      <c r="D581" s="24"/>
    </row>
    <row r="582">
      <c r="A582" s="42"/>
      <c r="B582" s="27"/>
      <c r="D582" s="24"/>
    </row>
    <row r="583">
      <c r="A583" s="42"/>
      <c r="B583" s="27"/>
      <c r="D583" s="24"/>
    </row>
    <row r="584">
      <c r="A584" s="42"/>
      <c r="B584" s="27"/>
      <c r="D584" s="24"/>
    </row>
    <row r="585">
      <c r="A585" s="42"/>
      <c r="B585" s="27"/>
      <c r="D585" s="24"/>
    </row>
    <row r="586">
      <c r="A586" s="42"/>
      <c r="B586" s="27"/>
      <c r="D586" s="24"/>
    </row>
    <row r="587">
      <c r="A587" s="42"/>
      <c r="B587" s="27"/>
      <c r="D587" s="24"/>
    </row>
    <row r="588">
      <c r="A588" s="42"/>
      <c r="B588" s="27"/>
      <c r="D588" s="24"/>
    </row>
    <row r="589">
      <c r="A589" s="42"/>
      <c r="B589" s="27"/>
      <c r="D589" s="24"/>
    </row>
    <row r="590">
      <c r="A590" s="42"/>
      <c r="B590" s="27"/>
      <c r="D590" s="24"/>
    </row>
    <row r="591">
      <c r="A591" s="42"/>
      <c r="B591" s="27"/>
      <c r="D591" s="24"/>
    </row>
    <row r="592">
      <c r="A592" s="42"/>
      <c r="B592" s="27"/>
      <c r="D592" s="24"/>
    </row>
    <row r="593">
      <c r="A593" s="42"/>
      <c r="B593" s="27"/>
      <c r="D593" s="24"/>
    </row>
    <row r="594">
      <c r="A594" s="42"/>
      <c r="B594" s="27"/>
      <c r="D594" s="24"/>
    </row>
    <row r="595">
      <c r="A595" s="42"/>
      <c r="B595" s="27"/>
      <c r="D595" s="24"/>
    </row>
    <row r="596">
      <c r="A596" s="42"/>
      <c r="B596" s="27"/>
      <c r="D596" s="24"/>
    </row>
    <row r="597">
      <c r="A597" s="42"/>
      <c r="B597" s="27"/>
      <c r="D597" s="24"/>
    </row>
    <row r="598">
      <c r="A598" s="42"/>
      <c r="B598" s="27"/>
      <c r="D598" s="24"/>
    </row>
    <row r="599">
      <c r="A599" s="42"/>
      <c r="B599" s="27"/>
      <c r="D599" s="24"/>
    </row>
    <row r="600">
      <c r="A600" s="42"/>
      <c r="B600" s="27"/>
      <c r="D600" s="24"/>
    </row>
    <row r="601">
      <c r="A601" s="42"/>
      <c r="B601" s="27"/>
      <c r="D601" s="24"/>
    </row>
    <row r="602">
      <c r="A602" s="42"/>
      <c r="B602" s="27"/>
      <c r="D602" s="24"/>
    </row>
    <row r="603">
      <c r="A603" s="42"/>
      <c r="B603" s="27"/>
      <c r="D603" s="24"/>
    </row>
    <row r="604">
      <c r="A604" s="42"/>
      <c r="B604" s="27"/>
      <c r="D604" s="24"/>
    </row>
    <row r="605">
      <c r="A605" s="42"/>
      <c r="B605" s="27"/>
      <c r="D605" s="24"/>
    </row>
    <row r="606">
      <c r="A606" s="42"/>
      <c r="B606" s="27"/>
      <c r="D606" s="24"/>
    </row>
    <row r="607">
      <c r="A607" s="42"/>
      <c r="B607" s="27"/>
      <c r="D607" s="24"/>
    </row>
    <row r="608">
      <c r="A608" s="42"/>
      <c r="B608" s="27"/>
      <c r="D608" s="24"/>
    </row>
    <row r="609">
      <c r="A609" s="42"/>
      <c r="B609" s="27"/>
      <c r="D609" s="24"/>
    </row>
    <row r="610">
      <c r="A610" s="42"/>
      <c r="B610" s="27"/>
      <c r="D610" s="24"/>
    </row>
    <row r="611">
      <c r="A611" s="42"/>
      <c r="B611" s="27"/>
      <c r="D611" s="24"/>
    </row>
    <row r="612">
      <c r="A612" s="42"/>
      <c r="B612" s="27"/>
      <c r="D612" s="24"/>
    </row>
    <row r="613">
      <c r="A613" s="42"/>
      <c r="B613" s="27"/>
      <c r="D613" s="24"/>
    </row>
    <row r="614">
      <c r="A614" s="42"/>
      <c r="B614" s="27"/>
      <c r="D614" s="24"/>
    </row>
    <row r="615">
      <c r="A615" s="42"/>
      <c r="B615" s="27"/>
      <c r="D615" s="24"/>
    </row>
    <row r="616">
      <c r="A616" s="42"/>
      <c r="B616" s="27"/>
      <c r="D616" s="24"/>
    </row>
    <row r="617">
      <c r="A617" s="42"/>
      <c r="B617" s="27"/>
      <c r="D617" s="24"/>
    </row>
    <row r="618">
      <c r="A618" s="42"/>
      <c r="B618" s="27"/>
      <c r="D618" s="24"/>
    </row>
    <row r="619">
      <c r="A619" s="42"/>
      <c r="B619" s="27"/>
      <c r="D619" s="24"/>
    </row>
    <row r="620">
      <c r="A620" s="42"/>
      <c r="B620" s="27"/>
      <c r="D620" s="24"/>
    </row>
    <row r="621">
      <c r="A621" s="42"/>
      <c r="B621" s="27"/>
      <c r="D621" s="24"/>
    </row>
    <row r="622">
      <c r="A622" s="42"/>
      <c r="B622" s="27"/>
      <c r="D622" s="24"/>
    </row>
    <row r="623">
      <c r="A623" s="42"/>
      <c r="B623" s="27"/>
      <c r="D623" s="24"/>
    </row>
    <row r="624">
      <c r="A624" s="42"/>
      <c r="B624" s="27"/>
      <c r="D624" s="24"/>
    </row>
    <row r="625">
      <c r="A625" s="42"/>
      <c r="B625" s="27"/>
      <c r="D625" s="24"/>
    </row>
    <row r="626">
      <c r="A626" s="42"/>
      <c r="B626" s="27"/>
      <c r="D626" s="24"/>
    </row>
    <row r="627">
      <c r="A627" s="42"/>
      <c r="B627" s="27"/>
      <c r="D627" s="24"/>
    </row>
    <row r="628">
      <c r="A628" s="42"/>
      <c r="B628" s="27"/>
      <c r="D628" s="24"/>
    </row>
    <row r="629">
      <c r="A629" s="42"/>
      <c r="B629" s="27"/>
      <c r="D629" s="24"/>
    </row>
    <row r="630">
      <c r="A630" s="42"/>
      <c r="B630" s="27"/>
      <c r="D630" s="24"/>
    </row>
    <row r="631">
      <c r="A631" s="42"/>
      <c r="B631" s="27"/>
      <c r="D631" s="24"/>
    </row>
    <row r="632">
      <c r="A632" s="42"/>
      <c r="B632" s="27"/>
      <c r="D632" s="24"/>
    </row>
    <row r="633">
      <c r="A633" s="42"/>
      <c r="B633" s="27"/>
      <c r="D633" s="24"/>
    </row>
    <row r="634">
      <c r="A634" s="42"/>
      <c r="B634" s="27"/>
      <c r="D634" s="24"/>
    </row>
    <row r="635">
      <c r="A635" s="42"/>
      <c r="B635" s="27"/>
      <c r="D635" s="24"/>
    </row>
    <row r="636">
      <c r="A636" s="42"/>
      <c r="B636" s="27"/>
      <c r="D636" s="24"/>
    </row>
    <row r="637">
      <c r="A637" s="42"/>
      <c r="B637" s="27"/>
      <c r="D637" s="24"/>
    </row>
    <row r="638">
      <c r="A638" s="42"/>
      <c r="B638" s="27"/>
      <c r="D638" s="24"/>
    </row>
    <row r="639">
      <c r="A639" s="42"/>
      <c r="B639" s="27"/>
      <c r="D639" s="24"/>
    </row>
    <row r="640">
      <c r="A640" s="42"/>
      <c r="B640" s="27"/>
      <c r="D640" s="24"/>
    </row>
    <row r="641">
      <c r="A641" s="42"/>
      <c r="B641" s="27"/>
      <c r="D641" s="24"/>
    </row>
    <row r="642">
      <c r="A642" s="42"/>
      <c r="B642" s="27"/>
      <c r="D642" s="24"/>
    </row>
    <row r="643">
      <c r="A643" s="42"/>
      <c r="B643" s="27"/>
      <c r="D643" s="24"/>
    </row>
    <row r="644">
      <c r="A644" s="42"/>
      <c r="B644" s="27"/>
      <c r="D644" s="24"/>
    </row>
    <row r="645">
      <c r="A645" s="42"/>
      <c r="B645" s="27"/>
      <c r="D645" s="24"/>
    </row>
    <row r="646">
      <c r="A646" s="42"/>
      <c r="B646" s="27"/>
      <c r="D646" s="24"/>
    </row>
    <row r="647">
      <c r="A647" s="42"/>
      <c r="B647" s="27"/>
      <c r="D647" s="24"/>
    </row>
    <row r="648">
      <c r="A648" s="42"/>
      <c r="B648" s="27"/>
      <c r="D648" s="24"/>
    </row>
    <row r="649">
      <c r="A649" s="42"/>
      <c r="B649" s="27"/>
      <c r="D649" s="24"/>
    </row>
    <row r="650">
      <c r="A650" s="42"/>
      <c r="B650" s="27"/>
      <c r="D650" s="24"/>
    </row>
    <row r="651">
      <c r="A651" s="42"/>
      <c r="B651" s="27"/>
      <c r="D651" s="24"/>
    </row>
    <row r="652">
      <c r="A652" s="42"/>
      <c r="B652" s="27"/>
      <c r="D652" s="24"/>
    </row>
    <row r="653">
      <c r="A653" s="42"/>
      <c r="B653" s="27"/>
      <c r="D653" s="24"/>
    </row>
    <row r="654">
      <c r="A654" s="42"/>
      <c r="B654" s="27"/>
      <c r="D654" s="24"/>
    </row>
    <row r="655">
      <c r="A655" s="42"/>
      <c r="B655" s="27"/>
      <c r="D655" s="24"/>
    </row>
    <row r="656">
      <c r="A656" s="42"/>
      <c r="B656" s="27"/>
      <c r="D656" s="24"/>
    </row>
    <row r="657">
      <c r="A657" s="42"/>
      <c r="B657" s="27"/>
      <c r="D657" s="24"/>
    </row>
    <row r="658">
      <c r="A658" s="42"/>
      <c r="B658" s="27"/>
      <c r="D658" s="24"/>
    </row>
    <row r="659">
      <c r="A659" s="42"/>
      <c r="B659" s="27"/>
      <c r="D659" s="24"/>
    </row>
    <row r="660">
      <c r="A660" s="42"/>
      <c r="B660" s="27"/>
      <c r="D660" s="24"/>
    </row>
    <row r="661">
      <c r="A661" s="42"/>
      <c r="B661" s="27"/>
      <c r="D661" s="24"/>
    </row>
    <row r="662">
      <c r="A662" s="42"/>
      <c r="B662" s="27"/>
      <c r="D662" s="24"/>
    </row>
    <row r="663">
      <c r="A663" s="42"/>
      <c r="B663" s="27"/>
      <c r="D663" s="24"/>
    </row>
    <row r="664">
      <c r="A664" s="42"/>
      <c r="B664" s="27"/>
      <c r="D664" s="24"/>
    </row>
    <row r="665">
      <c r="A665" s="42"/>
      <c r="B665" s="27"/>
      <c r="D665" s="24"/>
    </row>
    <row r="666">
      <c r="A666" s="42"/>
      <c r="B666" s="27"/>
      <c r="D666" s="24"/>
    </row>
    <row r="667">
      <c r="A667" s="42"/>
      <c r="B667" s="27"/>
      <c r="D667" s="24"/>
    </row>
    <row r="668">
      <c r="A668" s="42"/>
      <c r="B668" s="27"/>
      <c r="D668" s="24"/>
    </row>
    <row r="669">
      <c r="A669" s="42"/>
      <c r="B669" s="27"/>
      <c r="D669" s="24"/>
    </row>
    <row r="670">
      <c r="A670" s="42"/>
      <c r="B670" s="27"/>
      <c r="D670" s="24"/>
    </row>
    <row r="671">
      <c r="A671" s="42"/>
      <c r="B671" s="27"/>
      <c r="D671" s="24"/>
    </row>
    <row r="672">
      <c r="A672" s="42"/>
      <c r="B672" s="27"/>
      <c r="D672" s="24"/>
    </row>
    <row r="673">
      <c r="A673" s="42"/>
      <c r="B673" s="27"/>
      <c r="D673" s="24"/>
    </row>
    <row r="674">
      <c r="A674" s="42"/>
      <c r="B674" s="27"/>
      <c r="D674" s="24"/>
    </row>
    <row r="675">
      <c r="A675" s="42"/>
      <c r="B675" s="27"/>
      <c r="D675" s="24"/>
    </row>
    <row r="676">
      <c r="A676" s="42"/>
      <c r="B676" s="27"/>
      <c r="D676" s="24"/>
    </row>
    <row r="677">
      <c r="A677" s="42"/>
      <c r="B677" s="27"/>
      <c r="D677" s="24"/>
    </row>
    <row r="678">
      <c r="A678" s="42"/>
      <c r="B678" s="27"/>
      <c r="D678" s="24"/>
    </row>
    <row r="679">
      <c r="A679" s="42"/>
      <c r="B679" s="27"/>
      <c r="D679" s="24"/>
    </row>
    <row r="680">
      <c r="A680" s="42"/>
      <c r="B680" s="27"/>
      <c r="D680" s="24"/>
    </row>
    <row r="681">
      <c r="A681" s="42"/>
      <c r="B681" s="27"/>
      <c r="D681" s="24"/>
    </row>
    <row r="682">
      <c r="A682" s="42"/>
      <c r="B682" s="27"/>
      <c r="D682" s="24"/>
    </row>
    <row r="683">
      <c r="A683" s="42"/>
      <c r="B683" s="27"/>
      <c r="D683" s="24"/>
    </row>
    <row r="684">
      <c r="A684" s="42"/>
      <c r="B684" s="27"/>
      <c r="D684" s="24"/>
    </row>
    <row r="685">
      <c r="A685" s="42"/>
      <c r="B685" s="27"/>
      <c r="D685" s="24"/>
    </row>
    <row r="686">
      <c r="A686" s="42"/>
      <c r="B686" s="27"/>
      <c r="D686" s="24"/>
    </row>
    <row r="687">
      <c r="A687" s="42"/>
      <c r="B687" s="27"/>
      <c r="D687" s="24"/>
    </row>
    <row r="688">
      <c r="A688" s="42"/>
      <c r="B688" s="27"/>
      <c r="D688" s="24"/>
    </row>
    <row r="689">
      <c r="A689" s="42"/>
      <c r="B689" s="27"/>
      <c r="D689" s="24"/>
    </row>
    <row r="690">
      <c r="A690" s="42"/>
      <c r="B690" s="27"/>
      <c r="D690" s="24"/>
    </row>
    <row r="691">
      <c r="A691" s="42"/>
      <c r="B691" s="27"/>
      <c r="D691" s="24"/>
    </row>
    <row r="692">
      <c r="A692" s="42"/>
      <c r="B692" s="27"/>
      <c r="D692" s="24"/>
    </row>
    <row r="693">
      <c r="A693" s="42"/>
      <c r="B693" s="27"/>
      <c r="D693" s="24"/>
    </row>
    <row r="694">
      <c r="A694" s="42"/>
      <c r="B694" s="27"/>
      <c r="D694" s="24"/>
    </row>
    <row r="695">
      <c r="A695" s="42"/>
      <c r="B695" s="27"/>
      <c r="D695" s="24"/>
    </row>
    <row r="696">
      <c r="A696" s="42"/>
      <c r="B696" s="27"/>
      <c r="D696" s="24"/>
    </row>
    <row r="697">
      <c r="A697" s="42"/>
      <c r="B697" s="27"/>
      <c r="D697" s="24"/>
    </row>
    <row r="698">
      <c r="A698" s="42"/>
      <c r="B698" s="27"/>
      <c r="D698" s="24"/>
    </row>
    <row r="699">
      <c r="A699" s="42"/>
      <c r="B699" s="27"/>
      <c r="D699" s="24"/>
    </row>
    <row r="700">
      <c r="A700" s="42"/>
      <c r="B700" s="27"/>
      <c r="D700" s="24"/>
    </row>
    <row r="701">
      <c r="A701" s="42"/>
      <c r="B701" s="27"/>
      <c r="D701" s="24"/>
    </row>
    <row r="702">
      <c r="A702" s="42"/>
      <c r="B702" s="27"/>
      <c r="D702" s="24"/>
    </row>
    <row r="703">
      <c r="A703" s="42"/>
      <c r="B703" s="27"/>
      <c r="D703" s="24"/>
    </row>
    <row r="704">
      <c r="A704" s="42"/>
      <c r="B704" s="27"/>
      <c r="D704" s="24"/>
    </row>
    <row r="705">
      <c r="A705" s="42"/>
      <c r="B705" s="27"/>
      <c r="D705" s="24"/>
    </row>
    <row r="706">
      <c r="A706" s="42"/>
      <c r="B706" s="27"/>
      <c r="D706" s="24"/>
    </row>
    <row r="707">
      <c r="A707" s="42"/>
      <c r="B707" s="27"/>
      <c r="D707" s="24"/>
    </row>
    <row r="708">
      <c r="A708" s="42"/>
      <c r="B708" s="27"/>
      <c r="D708" s="24"/>
    </row>
    <row r="709">
      <c r="A709" s="42"/>
      <c r="B709" s="27"/>
      <c r="D709" s="24"/>
    </row>
    <row r="710">
      <c r="A710" s="42"/>
      <c r="B710" s="27"/>
      <c r="D710" s="24"/>
    </row>
    <row r="711">
      <c r="A711" s="42"/>
      <c r="B711" s="27"/>
      <c r="D711" s="24"/>
    </row>
    <row r="712">
      <c r="A712" s="42"/>
      <c r="B712" s="27"/>
      <c r="D712" s="24"/>
    </row>
    <row r="713">
      <c r="A713" s="42"/>
      <c r="B713" s="27"/>
      <c r="D713" s="24"/>
    </row>
    <row r="714">
      <c r="A714" s="42"/>
      <c r="B714" s="27"/>
      <c r="D714" s="24"/>
    </row>
    <row r="715">
      <c r="A715" s="42"/>
      <c r="B715" s="27"/>
      <c r="D715" s="24"/>
    </row>
    <row r="716">
      <c r="A716" s="42"/>
      <c r="B716" s="27"/>
      <c r="D716" s="24"/>
    </row>
    <row r="717">
      <c r="A717" s="42"/>
      <c r="B717" s="27"/>
      <c r="D717" s="24"/>
    </row>
    <row r="718">
      <c r="A718" s="42"/>
      <c r="B718" s="27"/>
      <c r="D718" s="24"/>
    </row>
    <row r="719">
      <c r="A719" s="42"/>
      <c r="B719" s="27"/>
      <c r="D719" s="24"/>
    </row>
    <row r="720">
      <c r="A720" s="42"/>
      <c r="B720" s="27"/>
      <c r="D720" s="24"/>
    </row>
    <row r="721">
      <c r="A721" s="42"/>
      <c r="B721" s="27"/>
      <c r="D721" s="24"/>
    </row>
    <row r="722">
      <c r="A722" s="42"/>
      <c r="B722" s="27"/>
      <c r="D722" s="24"/>
    </row>
    <row r="723">
      <c r="A723" s="42"/>
      <c r="B723" s="27"/>
      <c r="D723" s="24"/>
    </row>
    <row r="724">
      <c r="A724" s="42"/>
      <c r="B724" s="27"/>
      <c r="D724" s="24"/>
    </row>
    <row r="725">
      <c r="A725" s="42"/>
      <c r="B725" s="27"/>
      <c r="D725" s="24"/>
    </row>
    <row r="726">
      <c r="A726" s="42"/>
      <c r="B726" s="27"/>
      <c r="D726" s="24"/>
    </row>
    <row r="727">
      <c r="A727" s="42"/>
      <c r="B727" s="27"/>
      <c r="D727" s="24"/>
    </row>
    <row r="728">
      <c r="A728" s="42"/>
      <c r="B728" s="27"/>
      <c r="D728" s="24"/>
    </row>
    <row r="729">
      <c r="A729" s="42"/>
      <c r="B729" s="27"/>
      <c r="D729" s="24"/>
    </row>
    <row r="730">
      <c r="A730" s="42"/>
      <c r="B730" s="27"/>
      <c r="D730" s="24"/>
    </row>
    <row r="731">
      <c r="A731" s="42"/>
      <c r="B731" s="27"/>
      <c r="D731" s="24"/>
    </row>
    <row r="732">
      <c r="A732" s="42"/>
      <c r="B732" s="27"/>
      <c r="D732" s="24"/>
    </row>
    <row r="733">
      <c r="A733" s="42"/>
      <c r="B733" s="27"/>
      <c r="D733" s="24"/>
    </row>
    <row r="734">
      <c r="A734" s="42"/>
      <c r="B734" s="27"/>
      <c r="D734" s="24"/>
    </row>
    <row r="735">
      <c r="A735" s="42"/>
      <c r="B735" s="27"/>
      <c r="D735" s="24"/>
    </row>
    <row r="736">
      <c r="A736" s="42"/>
      <c r="B736" s="27"/>
      <c r="D736" s="24"/>
    </row>
    <row r="737">
      <c r="A737" s="42"/>
      <c r="B737" s="27"/>
      <c r="D737" s="24"/>
    </row>
    <row r="738">
      <c r="A738" s="42"/>
      <c r="B738" s="27"/>
      <c r="D738" s="24"/>
    </row>
    <row r="739">
      <c r="A739" s="42"/>
      <c r="B739" s="27"/>
      <c r="D739" s="24"/>
    </row>
    <row r="740">
      <c r="A740" s="42"/>
      <c r="B740" s="27"/>
      <c r="D740" s="24"/>
    </row>
    <row r="741">
      <c r="A741" s="42"/>
      <c r="B741" s="27"/>
      <c r="D741" s="24"/>
    </row>
    <row r="742">
      <c r="A742" s="42"/>
      <c r="B742" s="27"/>
      <c r="D742" s="24"/>
    </row>
    <row r="743">
      <c r="A743" s="42"/>
      <c r="B743" s="27"/>
      <c r="D743" s="24"/>
    </row>
    <row r="744">
      <c r="A744" s="42"/>
      <c r="B744" s="27"/>
      <c r="D744" s="24"/>
    </row>
    <row r="745">
      <c r="A745" s="42"/>
      <c r="B745" s="27"/>
      <c r="D745" s="24"/>
    </row>
    <row r="746">
      <c r="A746" s="42"/>
      <c r="B746" s="27"/>
      <c r="D746" s="24"/>
    </row>
    <row r="747">
      <c r="A747" s="42"/>
      <c r="B747" s="27"/>
      <c r="D747" s="24"/>
    </row>
    <row r="748">
      <c r="A748" s="42"/>
      <c r="B748" s="27"/>
      <c r="D748" s="24"/>
    </row>
    <row r="749">
      <c r="A749" s="42"/>
      <c r="B749" s="27"/>
      <c r="D749" s="24"/>
    </row>
    <row r="750">
      <c r="A750" s="42"/>
      <c r="B750" s="27"/>
      <c r="D750" s="24"/>
    </row>
    <row r="751">
      <c r="A751" s="42"/>
      <c r="B751" s="27"/>
      <c r="D751" s="24"/>
    </row>
    <row r="752">
      <c r="A752" s="42"/>
      <c r="B752" s="27"/>
      <c r="D752" s="24"/>
    </row>
    <row r="753">
      <c r="A753" s="42"/>
      <c r="B753" s="27"/>
      <c r="D753" s="24"/>
    </row>
    <row r="754">
      <c r="A754" s="42"/>
      <c r="B754" s="27"/>
      <c r="D754" s="24"/>
    </row>
    <row r="755">
      <c r="A755" s="42"/>
      <c r="B755" s="27"/>
      <c r="D755" s="24"/>
    </row>
    <row r="756">
      <c r="A756" s="42"/>
      <c r="B756" s="27"/>
      <c r="D756" s="24"/>
    </row>
    <row r="757">
      <c r="A757" s="42"/>
      <c r="B757" s="27"/>
      <c r="D757" s="24"/>
    </row>
    <row r="758">
      <c r="A758" s="42"/>
      <c r="B758" s="27"/>
      <c r="D758" s="24"/>
    </row>
    <row r="759">
      <c r="A759" s="42"/>
      <c r="B759" s="27"/>
      <c r="D759" s="24"/>
    </row>
    <row r="760">
      <c r="A760" s="42"/>
      <c r="B760" s="27"/>
      <c r="D760" s="24"/>
    </row>
    <row r="761">
      <c r="A761" s="42"/>
      <c r="B761" s="27"/>
      <c r="D761" s="24"/>
    </row>
    <row r="762">
      <c r="A762" s="42"/>
      <c r="B762" s="27"/>
      <c r="D762" s="24"/>
    </row>
    <row r="763">
      <c r="A763" s="42"/>
      <c r="B763" s="27"/>
      <c r="D763" s="24"/>
    </row>
    <row r="764">
      <c r="A764" s="42"/>
      <c r="B764" s="27"/>
      <c r="D764" s="24"/>
    </row>
    <row r="765">
      <c r="A765" s="42"/>
      <c r="B765" s="27"/>
      <c r="D765" s="24"/>
    </row>
    <row r="766">
      <c r="A766" s="42"/>
      <c r="B766" s="27"/>
      <c r="D766" s="24"/>
    </row>
    <row r="767">
      <c r="A767" s="42"/>
      <c r="B767" s="27"/>
      <c r="D767" s="24"/>
    </row>
    <row r="768">
      <c r="A768" s="42"/>
      <c r="B768" s="27"/>
      <c r="D768" s="24"/>
    </row>
    <row r="769">
      <c r="A769" s="42"/>
      <c r="B769" s="27"/>
      <c r="D769" s="24"/>
    </row>
    <row r="770">
      <c r="A770" s="42"/>
      <c r="B770" s="27"/>
      <c r="D770" s="24"/>
    </row>
    <row r="771">
      <c r="A771" s="42"/>
      <c r="B771" s="27"/>
      <c r="D771" s="24"/>
    </row>
    <row r="772">
      <c r="A772" s="42"/>
      <c r="B772" s="27"/>
      <c r="D772" s="24"/>
    </row>
    <row r="773">
      <c r="A773" s="42"/>
      <c r="B773" s="27"/>
      <c r="D773" s="24"/>
    </row>
    <row r="774">
      <c r="A774" s="42"/>
      <c r="B774" s="27"/>
      <c r="D774" s="24"/>
    </row>
    <row r="775">
      <c r="A775" s="42"/>
      <c r="B775" s="27"/>
      <c r="D775" s="24"/>
    </row>
    <row r="776">
      <c r="A776" s="42"/>
      <c r="B776" s="27"/>
      <c r="D776" s="24"/>
    </row>
    <row r="777">
      <c r="A777" s="42"/>
      <c r="B777" s="27"/>
      <c r="D777" s="24"/>
    </row>
    <row r="778">
      <c r="A778" s="42"/>
      <c r="B778" s="27"/>
      <c r="D778" s="24"/>
    </row>
    <row r="779">
      <c r="A779" s="42"/>
      <c r="B779" s="27"/>
      <c r="D779" s="24"/>
    </row>
    <row r="780">
      <c r="A780" s="42"/>
      <c r="B780" s="27"/>
      <c r="D780" s="24"/>
    </row>
    <row r="781">
      <c r="A781" s="42"/>
      <c r="B781" s="27"/>
      <c r="D781" s="24"/>
    </row>
    <row r="782">
      <c r="A782" s="42"/>
      <c r="B782" s="27"/>
      <c r="D782" s="24"/>
    </row>
    <row r="783">
      <c r="A783" s="42"/>
      <c r="B783" s="27"/>
      <c r="D783" s="24"/>
    </row>
    <row r="784">
      <c r="A784" s="42"/>
      <c r="B784" s="27"/>
      <c r="D784" s="24"/>
    </row>
    <row r="785">
      <c r="A785" s="42"/>
      <c r="B785" s="27"/>
      <c r="D785" s="24"/>
    </row>
    <row r="786">
      <c r="A786" s="42"/>
      <c r="B786" s="27"/>
      <c r="D786" s="24"/>
    </row>
    <row r="787">
      <c r="A787" s="42"/>
      <c r="B787" s="27"/>
      <c r="D787" s="24"/>
    </row>
    <row r="788">
      <c r="A788" s="42"/>
      <c r="B788" s="27"/>
      <c r="D788" s="24"/>
    </row>
    <row r="789">
      <c r="A789" s="42"/>
      <c r="B789" s="27"/>
      <c r="D789" s="24"/>
    </row>
    <row r="790">
      <c r="A790" s="42"/>
      <c r="B790" s="27"/>
      <c r="D790" s="24"/>
    </row>
    <row r="791">
      <c r="A791" s="42"/>
      <c r="B791" s="27"/>
      <c r="D791" s="24"/>
    </row>
    <row r="792">
      <c r="A792" s="42"/>
      <c r="B792" s="27"/>
      <c r="D792" s="24"/>
    </row>
    <row r="793">
      <c r="A793" s="42"/>
      <c r="B793" s="27"/>
      <c r="D793" s="24"/>
    </row>
    <row r="794">
      <c r="A794" s="42"/>
      <c r="B794" s="27"/>
      <c r="D794" s="24"/>
    </row>
    <row r="795">
      <c r="A795" s="42"/>
      <c r="B795" s="27"/>
      <c r="D795" s="24"/>
    </row>
    <row r="796">
      <c r="A796" s="42"/>
      <c r="B796" s="27"/>
      <c r="D796" s="24"/>
    </row>
    <row r="797">
      <c r="A797" s="42"/>
      <c r="B797" s="27"/>
      <c r="D797" s="24"/>
    </row>
    <row r="798">
      <c r="A798" s="42"/>
      <c r="B798" s="27"/>
      <c r="D798" s="24"/>
    </row>
    <row r="799">
      <c r="A799" s="42"/>
      <c r="B799" s="27"/>
      <c r="D799" s="24"/>
    </row>
    <row r="800">
      <c r="A800" s="42"/>
      <c r="B800" s="27"/>
      <c r="D800" s="24"/>
    </row>
    <row r="801">
      <c r="A801" s="42"/>
      <c r="B801" s="27"/>
      <c r="D801" s="24"/>
    </row>
    <row r="802">
      <c r="A802" s="42"/>
      <c r="B802" s="27"/>
      <c r="D802" s="24"/>
    </row>
    <row r="803">
      <c r="A803" s="42"/>
      <c r="B803" s="27"/>
      <c r="D803" s="24"/>
    </row>
    <row r="804">
      <c r="A804" s="42"/>
      <c r="B804" s="27"/>
      <c r="D804" s="24"/>
    </row>
    <row r="805">
      <c r="A805" s="42"/>
      <c r="B805" s="27"/>
      <c r="D805" s="24"/>
    </row>
    <row r="806">
      <c r="A806" s="42"/>
      <c r="B806" s="27"/>
      <c r="D806" s="24"/>
    </row>
    <row r="807">
      <c r="A807" s="42"/>
      <c r="B807" s="27"/>
      <c r="D807" s="24"/>
    </row>
    <row r="808">
      <c r="A808" s="42"/>
      <c r="B808" s="27"/>
      <c r="D808" s="24"/>
    </row>
    <row r="809">
      <c r="A809" s="42"/>
      <c r="B809" s="27"/>
      <c r="D809" s="24"/>
    </row>
    <row r="810">
      <c r="A810" s="42"/>
      <c r="B810" s="27"/>
      <c r="D810" s="24"/>
    </row>
    <row r="811">
      <c r="A811" s="42"/>
      <c r="B811" s="27"/>
      <c r="D811" s="24"/>
    </row>
    <row r="812">
      <c r="A812" s="42"/>
      <c r="B812" s="27"/>
      <c r="D812" s="24"/>
    </row>
    <row r="813">
      <c r="A813" s="42"/>
      <c r="B813" s="27"/>
      <c r="D813" s="24"/>
    </row>
    <row r="814">
      <c r="A814" s="42"/>
      <c r="B814" s="27"/>
      <c r="D814" s="24"/>
    </row>
    <row r="815">
      <c r="A815" s="42"/>
      <c r="B815" s="27"/>
      <c r="D815" s="24"/>
    </row>
    <row r="816">
      <c r="A816" s="42"/>
      <c r="B816" s="27"/>
      <c r="D816" s="24"/>
    </row>
    <row r="817">
      <c r="A817" s="42"/>
      <c r="B817" s="27"/>
      <c r="D817" s="24"/>
    </row>
    <row r="818">
      <c r="A818" s="42"/>
      <c r="B818" s="27"/>
      <c r="D818" s="24"/>
    </row>
    <row r="819">
      <c r="A819" s="42"/>
      <c r="B819" s="27"/>
      <c r="D819" s="24"/>
    </row>
    <row r="820">
      <c r="A820" s="42"/>
      <c r="B820" s="27"/>
      <c r="D820" s="24"/>
    </row>
    <row r="821">
      <c r="A821" s="42"/>
      <c r="B821" s="27"/>
      <c r="D821" s="24"/>
    </row>
    <row r="822">
      <c r="A822" s="42"/>
      <c r="B822" s="27"/>
      <c r="D822" s="24"/>
    </row>
    <row r="823">
      <c r="A823" s="42"/>
      <c r="B823" s="27"/>
      <c r="D823" s="24"/>
    </row>
    <row r="824">
      <c r="A824" s="42"/>
      <c r="B824" s="27"/>
      <c r="D824" s="24"/>
    </row>
    <row r="825">
      <c r="A825" s="42"/>
      <c r="B825" s="27"/>
      <c r="D825" s="24"/>
    </row>
    <row r="826">
      <c r="A826" s="42"/>
      <c r="B826" s="27"/>
      <c r="D826" s="24"/>
    </row>
    <row r="827">
      <c r="A827" s="42"/>
      <c r="B827" s="27"/>
      <c r="D827" s="24"/>
    </row>
    <row r="828">
      <c r="A828" s="42"/>
      <c r="B828" s="27"/>
      <c r="D828" s="24"/>
    </row>
    <row r="829">
      <c r="A829" s="42"/>
      <c r="B829" s="27"/>
      <c r="D829" s="24"/>
    </row>
    <row r="830">
      <c r="A830" s="42"/>
      <c r="B830" s="27"/>
      <c r="D830" s="24"/>
    </row>
    <row r="831">
      <c r="A831" s="42"/>
      <c r="B831" s="27"/>
      <c r="D831" s="24"/>
    </row>
    <row r="832">
      <c r="A832" s="42"/>
      <c r="B832" s="27"/>
      <c r="D832" s="24"/>
    </row>
    <row r="833">
      <c r="A833" s="42"/>
      <c r="B833" s="27"/>
      <c r="D833" s="24"/>
    </row>
    <row r="834">
      <c r="A834" s="42"/>
      <c r="B834" s="27"/>
      <c r="D834" s="24"/>
    </row>
    <row r="835">
      <c r="A835" s="42"/>
      <c r="B835" s="27"/>
      <c r="D835" s="24"/>
    </row>
    <row r="836">
      <c r="A836" s="42"/>
      <c r="B836" s="27"/>
      <c r="D836" s="24"/>
    </row>
    <row r="837">
      <c r="A837" s="42"/>
      <c r="B837" s="27"/>
      <c r="D837" s="24"/>
    </row>
    <row r="838">
      <c r="A838" s="42"/>
      <c r="B838" s="27"/>
      <c r="D838" s="24"/>
    </row>
    <row r="839">
      <c r="A839" s="42"/>
      <c r="B839" s="27"/>
      <c r="D839" s="24"/>
    </row>
    <row r="840">
      <c r="A840" s="42"/>
      <c r="B840" s="27"/>
      <c r="D840" s="24"/>
    </row>
    <row r="841">
      <c r="A841" s="42"/>
      <c r="B841" s="27"/>
      <c r="D841" s="24"/>
    </row>
    <row r="842">
      <c r="A842" s="42"/>
      <c r="B842" s="27"/>
      <c r="D842" s="24"/>
    </row>
    <row r="843">
      <c r="A843" s="42"/>
      <c r="B843" s="27"/>
      <c r="D843" s="24"/>
    </row>
    <row r="844">
      <c r="A844" s="42"/>
      <c r="B844" s="27"/>
      <c r="D844" s="24"/>
    </row>
    <row r="845">
      <c r="A845" s="42"/>
      <c r="B845" s="27"/>
      <c r="D845" s="24"/>
    </row>
    <row r="846">
      <c r="A846" s="42"/>
      <c r="B846" s="27"/>
      <c r="D846" s="24"/>
    </row>
    <row r="847">
      <c r="A847" s="42"/>
      <c r="B847" s="27"/>
      <c r="D847" s="24"/>
    </row>
    <row r="848">
      <c r="A848" s="42"/>
      <c r="B848" s="27"/>
      <c r="D848" s="24"/>
    </row>
    <row r="849">
      <c r="A849" s="42"/>
      <c r="B849" s="27"/>
      <c r="D849" s="24"/>
    </row>
    <row r="850">
      <c r="A850" s="42"/>
      <c r="B850" s="27"/>
      <c r="D850" s="24"/>
    </row>
    <row r="851">
      <c r="A851" s="42"/>
      <c r="B851" s="27"/>
      <c r="D851" s="24"/>
    </row>
    <row r="852">
      <c r="A852" s="42"/>
      <c r="B852" s="27"/>
      <c r="D852" s="24"/>
    </row>
    <row r="853">
      <c r="A853" s="42"/>
      <c r="B853" s="27"/>
      <c r="D853" s="24"/>
    </row>
    <row r="854">
      <c r="A854" s="42"/>
      <c r="B854" s="27"/>
      <c r="D854" s="24"/>
    </row>
    <row r="855">
      <c r="A855" s="42"/>
      <c r="B855" s="27"/>
      <c r="D855" s="24"/>
    </row>
    <row r="856">
      <c r="A856" s="42"/>
      <c r="B856" s="27"/>
      <c r="D856" s="24"/>
    </row>
    <row r="857">
      <c r="A857" s="42"/>
      <c r="B857" s="27"/>
      <c r="D857" s="24"/>
    </row>
    <row r="858">
      <c r="A858" s="42"/>
      <c r="B858" s="27"/>
      <c r="D858" s="24"/>
    </row>
    <row r="859">
      <c r="A859" s="42"/>
      <c r="B859" s="27"/>
      <c r="D859" s="24"/>
    </row>
    <row r="860">
      <c r="A860" s="42"/>
      <c r="B860" s="27"/>
      <c r="D860" s="24"/>
    </row>
    <row r="861">
      <c r="A861" s="42"/>
      <c r="B861" s="27"/>
      <c r="D861" s="24"/>
    </row>
    <row r="862">
      <c r="A862" s="42"/>
      <c r="B862" s="27"/>
      <c r="D862" s="24"/>
    </row>
    <row r="863">
      <c r="A863" s="42"/>
      <c r="B863" s="27"/>
      <c r="D863" s="24"/>
    </row>
    <row r="864">
      <c r="A864" s="42"/>
      <c r="B864" s="27"/>
      <c r="D864" s="24"/>
    </row>
    <row r="865">
      <c r="A865" s="42"/>
      <c r="B865" s="27"/>
      <c r="D865" s="24"/>
    </row>
    <row r="866">
      <c r="A866" s="42"/>
      <c r="B866" s="27"/>
      <c r="D866" s="24"/>
    </row>
    <row r="867">
      <c r="A867" s="42"/>
      <c r="B867" s="27"/>
      <c r="D867" s="24"/>
    </row>
    <row r="868">
      <c r="A868" s="42"/>
      <c r="B868" s="27"/>
      <c r="D868" s="24"/>
    </row>
    <row r="869">
      <c r="A869" s="42"/>
      <c r="B869" s="27"/>
      <c r="D869" s="24"/>
    </row>
    <row r="870">
      <c r="A870" s="42"/>
      <c r="B870" s="27"/>
      <c r="D870" s="24"/>
    </row>
    <row r="871">
      <c r="A871" s="42"/>
      <c r="B871" s="27"/>
      <c r="D871" s="24"/>
    </row>
    <row r="872">
      <c r="A872" s="42"/>
      <c r="B872" s="27"/>
      <c r="D872" s="24"/>
    </row>
    <row r="873">
      <c r="A873" s="42"/>
      <c r="B873" s="27"/>
      <c r="D873" s="24"/>
    </row>
    <row r="874">
      <c r="A874" s="42"/>
      <c r="B874" s="27"/>
      <c r="D874" s="24"/>
    </row>
    <row r="875">
      <c r="A875" s="42"/>
      <c r="B875" s="27"/>
      <c r="D875" s="24"/>
    </row>
    <row r="876">
      <c r="A876" s="42"/>
      <c r="B876" s="27"/>
      <c r="D876" s="24"/>
    </row>
    <row r="877">
      <c r="A877" s="42"/>
      <c r="B877" s="27"/>
      <c r="D877" s="24"/>
    </row>
    <row r="878">
      <c r="A878" s="42"/>
      <c r="B878" s="27"/>
      <c r="D878" s="24"/>
    </row>
    <row r="879">
      <c r="A879" s="42"/>
      <c r="B879" s="27"/>
      <c r="D879" s="24"/>
    </row>
    <row r="880">
      <c r="A880" s="42"/>
      <c r="B880" s="27"/>
      <c r="D880" s="24"/>
    </row>
    <row r="881">
      <c r="A881" s="42"/>
      <c r="B881" s="27"/>
      <c r="D881" s="24"/>
    </row>
    <row r="882">
      <c r="A882" s="42"/>
      <c r="B882" s="27"/>
      <c r="D882" s="24"/>
    </row>
    <row r="883">
      <c r="A883" s="42"/>
      <c r="B883" s="27"/>
      <c r="D883" s="24"/>
    </row>
    <row r="884">
      <c r="A884" s="42"/>
      <c r="B884" s="27"/>
      <c r="D884" s="24"/>
    </row>
    <row r="885">
      <c r="A885" s="42"/>
      <c r="B885" s="27"/>
      <c r="D885" s="24"/>
    </row>
    <row r="886">
      <c r="A886" s="42"/>
      <c r="B886" s="27"/>
      <c r="D886" s="24"/>
    </row>
    <row r="887">
      <c r="A887" s="42"/>
      <c r="B887" s="27"/>
      <c r="D887" s="24"/>
    </row>
    <row r="888">
      <c r="A888" s="42"/>
      <c r="B888" s="27"/>
      <c r="D888" s="24"/>
    </row>
    <row r="889">
      <c r="A889" s="42"/>
      <c r="B889" s="27"/>
      <c r="D889" s="24"/>
    </row>
    <row r="890">
      <c r="A890" s="42"/>
      <c r="B890" s="27"/>
      <c r="D890" s="24"/>
    </row>
    <row r="891">
      <c r="A891" s="42"/>
      <c r="B891" s="27"/>
      <c r="D891" s="24"/>
    </row>
    <row r="892">
      <c r="A892" s="42"/>
      <c r="B892" s="27"/>
      <c r="D892" s="24"/>
    </row>
    <row r="893">
      <c r="A893" s="42"/>
      <c r="B893" s="27"/>
      <c r="D893" s="24"/>
    </row>
    <row r="894">
      <c r="A894" s="42"/>
      <c r="B894" s="27"/>
      <c r="D894" s="24"/>
    </row>
    <row r="895">
      <c r="A895" s="42"/>
      <c r="B895" s="27"/>
      <c r="D895" s="24"/>
    </row>
    <row r="896">
      <c r="A896" s="42"/>
      <c r="B896" s="27"/>
      <c r="D896" s="24"/>
    </row>
    <row r="897">
      <c r="A897" s="42"/>
      <c r="B897" s="27"/>
      <c r="D897" s="24"/>
    </row>
    <row r="898">
      <c r="A898" s="42"/>
      <c r="B898" s="27"/>
      <c r="D898" s="24"/>
    </row>
    <row r="899">
      <c r="A899" s="42"/>
      <c r="B899" s="27"/>
      <c r="D899" s="24"/>
    </row>
    <row r="900">
      <c r="A900" s="42"/>
      <c r="B900" s="27"/>
      <c r="D900" s="24"/>
    </row>
    <row r="901">
      <c r="A901" s="42"/>
      <c r="B901" s="27"/>
      <c r="D901" s="24"/>
    </row>
    <row r="902">
      <c r="A902" s="42"/>
      <c r="B902" s="27"/>
      <c r="D902" s="24"/>
    </row>
    <row r="903">
      <c r="A903" s="42"/>
      <c r="B903" s="27"/>
      <c r="D903" s="24"/>
    </row>
    <row r="904">
      <c r="A904" s="42"/>
      <c r="B904" s="27"/>
      <c r="D904" s="24"/>
    </row>
    <row r="905">
      <c r="A905" s="42"/>
      <c r="B905" s="27"/>
      <c r="D905" s="24"/>
    </row>
    <row r="906">
      <c r="A906" s="42"/>
      <c r="B906" s="27"/>
      <c r="D906" s="24"/>
    </row>
    <row r="907">
      <c r="A907" s="42"/>
      <c r="B907" s="27"/>
      <c r="D907" s="24"/>
    </row>
    <row r="908">
      <c r="A908" s="42"/>
      <c r="B908" s="27"/>
      <c r="D908" s="24"/>
    </row>
    <row r="909">
      <c r="A909" s="42"/>
      <c r="B909" s="27"/>
      <c r="D909" s="24"/>
    </row>
    <row r="910">
      <c r="A910" s="42"/>
      <c r="B910" s="27"/>
      <c r="D910" s="24"/>
    </row>
    <row r="911">
      <c r="A911" s="42"/>
      <c r="B911" s="27"/>
      <c r="D911" s="24"/>
    </row>
    <row r="912">
      <c r="A912" s="42"/>
      <c r="B912" s="27"/>
      <c r="D912" s="24"/>
    </row>
    <row r="913">
      <c r="A913" s="42"/>
      <c r="B913" s="27"/>
      <c r="D913" s="24"/>
    </row>
    <row r="914">
      <c r="A914" s="42"/>
      <c r="B914" s="27"/>
      <c r="D914" s="24"/>
    </row>
    <row r="915">
      <c r="A915" s="42"/>
      <c r="B915" s="27"/>
      <c r="D915" s="24"/>
    </row>
    <row r="916">
      <c r="A916" s="42"/>
      <c r="B916" s="27"/>
      <c r="D916" s="24"/>
    </row>
    <row r="917">
      <c r="A917" s="42"/>
      <c r="B917" s="27"/>
      <c r="D917" s="24"/>
    </row>
    <row r="918">
      <c r="A918" s="42"/>
      <c r="B918" s="27"/>
      <c r="D918" s="24"/>
    </row>
    <row r="919">
      <c r="A919" s="42"/>
      <c r="B919" s="27"/>
      <c r="D919" s="24"/>
    </row>
    <row r="920">
      <c r="A920" s="42"/>
      <c r="B920" s="27"/>
      <c r="D920" s="24"/>
    </row>
    <row r="921">
      <c r="A921" s="42"/>
      <c r="B921" s="27"/>
      <c r="D921" s="24"/>
    </row>
    <row r="922">
      <c r="A922" s="42"/>
      <c r="B922" s="27"/>
      <c r="D922" s="24"/>
    </row>
    <row r="923">
      <c r="A923" s="42"/>
      <c r="B923" s="27"/>
      <c r="D923" s="24"/>
    </row>
    <row r="924">
      <c r="A924" s="42"/>
      <c r="B924" s="27"/>
      <c r="D924" s="24"/>
    </row>
    <row r="925">
      <c r="A925" s="42"/>
      <c r="B925" s="27"/>
      <c r="D925" s="24"/>
    </row>
    <row r="926">
      <c r="A926" s="42"/>
      <c r="B926" s="27"/>
      <c r="D926" s="24"/>
    </row>
    <row r="927">
      <c r="A927" s="42"/>
      <c r="B927" s="27"/>
      <c r="D927" s="24"/>
    </row>
    <row r="928">
      <c r="A928" s="42"/>
      <c r="B928" s="27"/>
      <c r="D928" s="24"/>
    </row>
    <row r="929">
      <c r="A929" s="42"/>
      <c r="B929" s="27"/>
      <c r="D929" s="24"/>
    </row>
    <row r="930">
      <c r="A930" s="42"/>
      <c r="B930" s="27"/>
      <c r="D930" s="24"/>
    </row>
    <row r="931">
      <c r="A931" s="42"/>
      <c r="B931" s="27"/>
      <c r="D931" s="24"/>
    </row>
    <row r="932">
      <c r="A932" s="42"/>
      <c r="B932" s="27"/>
      <c r="D932" s="24"/>
    </row>
    <row r="933">
      <c r="A933" s="42"/>
      <c r="B933" s="27"/>
      <c r="D933" s="24"/>
    </row>
    <row r="934">
      <c r="A934" s="42"/>
      <c r="B934" s="27"/>
      <c r="D934" s="24"/>
    </row>
    <row r="935">
      <c r="A935" s="42"/>
      <c r="B935" s="27"/>
      <c r="D935" s="24"/>
    </row>
    <row r="936">
      <c r="A936" s="42"/>
      <c r="B936" s="27"/>
      <c r="D936" s="24"/>
    </row>
    <row r="937">
      <c r="A937" s="42"/>
      <c r="B937" s="27"/>
      <c r="D937" s="24"/>
    </row>
    <row r="938">
      <c r="A938" s="42"/>
      <c r="B938" s="27"/>
      <c r="D938" s="24"/>
    </row>
    <row r="939">
      <c r="A939" s="42"/>
      <c r="B939" s="27"/>
      <c r="D939" s="24"/>
    </row>
    <row r="940">
      <c r="A940" s="42"/>
      <c r="B940" s="27"/>
      <c r="D940" s="24"/>
    </row>
    <row r="941">
      <c r="A941" s="42"/>
      <c r="B941" s="27"/>
      <c r="D941" s="24"/>
    </row>
    <row r="942">
      <c r="A942" s="42"/>
      <c r="B942" s="27"/>
      <c r="D942" s="24"/>
    </row>
    <row r="943">
      <c r="A943" s="42"/>
      <c r="B943" s="27"/>
      <c r="D943" s="24"/>
    </row>
    <row r="944">
      <c r="A944" s="42"/>
      <c r="B944" s="27"/>
      <c r="D944" s="24"/>
    </row>
    <row r="945">
      <c r="A945" s="42"/>
      <c r="B945" s="27"/>
      <c r="D945" s="24"/>
    </row>
    <row r="946">
      <c r="A946" s="42"/>
      <c r="B946" s="27"/>
      <c r="D946" s="24"/>
    </row>
    <row r="947">
      <c r="A947" s="42"/>
      <c r="B947" s="27"/>
      <c r="D947" s="24"/>
    </row>
    <row r="948">
      <c r="A948" s="42"/>
      <c r="B948" s="27"/>
      <c r="D948" s="24"/>
    </row>
    <row r="949">
      <c r="A949" s="42"/>
      <c r="B949" s="27"/>
      <c r="D949" s="24"/>
    </row>
    <row r="950">
      <c r="A950" s="42"/>
      <c r="B950" s="27"/>
      <c r="D950" s="24"/>
    </row>
    <row r="951">
      <c r="A951" s="42"/>
      <c r="B951" s="27"/>
      <c r="D951" s="24"/>
    </row>
    <row r="952">
      <c r="A952" s="42"/>
      <c r="B952" s="27"/>
      <c r="D952" s="24"/>
    </row>
    <row r="953">
      <c r="A953" s="42"/>
      <c r="B953" s="27"/>
      <c r="D953" s="24"/>
    </row>
    <row r="954">
      <c r="A954" s="42"/>
      <c r="B954" s="27"/>
      <c r="D954" s="24"/>
    </row>
    <row r="955">
      <c r="A955" s="42"/>
      <c r="B955" s="27"/>
      <c r="D955" s="24"/>
    </row>
    <row r="956">
      <c r="A956" s="42"/>
      <c r="B956" s="27"/>
      <c r="D956" s="24"/>
    </row>
    <row r="957">
      <c r="A957" s="42"/>
      <c r="B957" s="27"/>
      <c r="D957" s="24"/>
    </row>
    <row r="958">
      <c r="A958" s="42"/>
      <c r="B958" s="27"/>
      <c r="D958" s="24"/>
    </row>
    <row r="959">
      <c r="A959" s="42"/>
      <c r="B959" s="27"/>
      <c r="D959" s="24"/>
    </row>
    <row r="960">
      <c r="A960" s="42"/>
      <c r="B960" s="27"/>
      <c r="D960" s="24"/>
    </row>
    <row r="961">
      <c r="A961" s="42"/>
      <c r="B961" s="27"/>
      <c r="D961" s="24"/>
    </row>
    <row r="962">
      <c r="A962" s="42"/>
      <c r="B962" s="27"/>
      <c r="D962" s="24"/>
    </row>
    <row r="963">
      <c r="A963" s="42"/>
      <c r="B963" s="27"/>
      <c r="D963" s="24"/>
    </row>
    <row r="964">
      <c r="A964" s="42"/>
      <c r="B964" s="27"/>
      <c r="D964" s="24"/>
    </row>
    <row r="965">
      <c r="A965" s="42"/>
      <c r="B965" s="27"/>
      <c r="D965" s="24"/>
    </row>
    <row r="966">
      <c r="A966" s="42"/>
      <c r="B966" s="27"/>
      <c r="D966" s="24"/>
    </row>
    <row r="967">
      <c r="A967" s="42"/>
      <c r="B967" s="27"/>
      <c r="D967" s="24"/>
    </row>
    <row r="968">
      <c r="A968" s="42"/>
      <c r="B968" s="27"/>
      <c r="D968" s="24"/>
    </row>
    <row r="969">
      <c r="A969" s="42"/>
      <c r="B969" s="27"/>
      <c r="D969" s="24"/>
    </row>
    <row r="970">
      <c r="A970" s="42"/>
      <c r="B970" s="27"/>
      <c r="D970" s="24"/>
    </row>
    <row r="971">
      <c r="A971" s="42"/>
      <c r="B971" s="27"/>
      <c r="D971" s="24"/>
    </row>
    <row r="972">
      <c r="A972" s="42"/>
      <c r="B972" s="27"/>
      <c r="D972" s="24"/>
    </row>
    <row r="973">
      <c r="A973" s="42"/>
      <c r="B973" s="27"/>
      <c r="D973" s="24"/>
    </row>
    <row r="974">
      <c r="A974" s="42"/>
      <c r="B974" s="27"/>
      <c r="D974" s="24"/>
    </row>
    <row r="975">
      <c r="A975" s="42"/>
      <c r="B975" s="27"/>
      <c r="D975" s="24"/>
    </row>
    <row r="976">
      <c r="A976" s="42"/>
      <c r="B976" s="27"/>
      <c r="D976" s="24"/>
    </row>
    <row r="977">
      <c r="A977" s="42"/>
      <c r="B977" s="27"/>
      <c r="D977" s="24"/>
    </row>
    <row r="978">
      <c r="A978" s="42"/>
      <c r="B978" s="27"/>
      <c r="D978" s="24"/>
    </row>
    <row r="979">
      <c r="A979" s="42"/>
      <c r="B979" s="27"/>
      <c r="D979" s="24"/>
    </row>
    <row r="980">
      <c r="A980" s="42"/>
      <c r="B980" s="27"/>
      <c r="D980" s="24"/>
    </row>
    <row r="981">
      <c r="A981" s="42"/>
      <c r="B981" s="27"/>
      <c r="D981" s="24"/>
    </row>
    <row r="982">
      <c r="A982" s="42"/>
      <c r="B982" s="27"/>
      <c r="D982" s="24"/>
    </row>
    <row r="983">
      <c r="A983" s="42"/>
      <c r="B983" s="27"/>
      <c r="D983" s="24"/>
    </row>
    <row r="984">
      <c r="A984" s="42"/>
      <c r="B984" s="27"/>
      <c r="D984" s="24"/>
    </row>
    <row r="985">
      <c r="A985" s="42"/>
      <c r="B985" s="27"/>
      <c r="D985" s="24"/>
    </row>
    <row r="986">
      <c r="A986" s="42"/>
      <c r="B986" s="27"/>
      <c r="D986" s="24"/>
    </row>
    <row r="987">
      <c r="A987" s="42"/>
      <c r="B987" s="27"/>
      <c r="D987" s="24"/>
    </row>
    <row r="988">
      <c r="A988" s="42"/>
      <c r="B988" s="27"/>
      <c r="D988" s="24"/>
    </row>
    <row r="989">
      <c r="A989" s="42"/>
      <c r="B989" s="27"/>
      <c r="D989" s="24"/>
    </row>
    <row r="990">
      <c r="A990" s="42"/>
      <c r="B990" s="27"/>
      <c r="D990" s="24"/>
    </row>
    <row r="991">
      <c r="A991" s="42"/>
      <c r="B991" s="27"/>
      <c r="D991" s="24"/>
    </row>
    <row r="992">
      <c r="A992" s="42"/>
      <c r="B992" s="27"/>
      <c r="D992" s="24"/>
    </row>
    <row r="993">
      <c r="A993" s="42"/>
      <c r="B993" s="27"/>
      <c r="D993" s="24"/>
    </row>
    <row r="994">
      <c r="A994" s="42"/>
      <c r="B994" s="27"/>
      <c r="D994" s="24"/>
    </row>
    <row r="995">
      <c r="A995" s="42"/>
      <c r="B995" s="27"/>
      <c r="D995" s="24"/>
    </row>
    <row r="996">
      <c r="A996" s="42"/>
      <c r="B996" s="27"/>
      <c r="D996" s="24"/>
    </row>
    <row r="997">
      <c r="A997" s="42"/>
      <c r="B997" s="27"/>
      <c r="D997" s="24"/>
    </row>
    <row r="998">
      <c r="A998" s="42"/>
      <c r="B998" s="27"/>
      <c r="D998" s="24"/>
    </row>
    <row r="999">
      <c r="A999" s="42"/>
      <c r="B999" s="27"/>
      <c r="D999" s="24"/>
    </row>
    <row r="1000">
      <c r="A1000" s="42"/>
      <c r="B1000" s="27"/>
      <c r="D1000" s="24"/>
    </row>
    <row r="1001">
      <c r="A1001" s="42"/>
      <c r="B1001" s="27"/>
      <c r="D1001" s="24"/>
    </row>
  </sheetData>
  <mergeCells count="2">
    <mergeCell ref="A1:E1"/>
    <mergeCell ref="F4:J4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22.5"/>
    <col customWidth="1" min="3" max="3" width="36.38"/>
    <col customWidth="1" min="4" max="4" width="16.63"/>
    <col customWidth="1" min="5" max="5" width="25.75"/>
    <col customWidth="1" min="6" max="6" width="16.75"/>
  </cols>
  <sheetData>
    <row r="1">
      <c r="A1" s="98" t="s">
        <v>198</v>
      </c>
      <c r="B1" s="2"/>
      <c r="C1" s="2"/>
      <c r="D1" s="2"/>
      <c r="E1" s="3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>
      <c r="A2" s="100" t="s">
        <v>1</v>
      </c>
      <c r="B2" s="101" t="s">
        <v>2</v>
      </c>
      <c r="C2" s="102" t="s">
        <v>3</v>
      </c>
      <c r="D2" s="103" t="s">
        <v>4</v>
      </c>
      <c r="E2" s="104" t="s">
        <v>5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>
      <c r="A3" s="81">
        <v>44849.0</v>
      </c>
      <c r="B3" s="14" t="s">
        <v>199</v>
      </c>
      <c r="C3" s="15" t="s">
        <v>200</v>
      </c>
      <c r="D3" s="16">
        <v>288.0</v>
      </c>
    </row>
    <row r="4">
      <c r="A4" s="81">
        <v>44858.0</v>
      </c>
      <c r="B4" s="14" t="s">
        <v>201</v>
      </c>
      <c r="C4" s="15" t="s">
        <v>202</v>
      </c>
      <c r="D4" s="16">
        <v>13.64</v>
      </c>
      <c r="F4" s="105" t="s">
        <v>11</v>
      </c>
      <c r="G4" s="2"/>
      <c r="H4" s="2"/>
      <c r="I4" s="2"/>
      <c r="J4" s="3"/>
    </row>
    <row r="5">
      <c r="A5" s="81">
        <v>44860.0</v>
      </c>
      <c r="B5" s="14" t="s">
        <v>199</v>
      </c>
      <c r="C5" s="15" t="s">
        <v>203</v>
      </c>
      <c r="D5" s="16">
        <v>54.88</v>
      </c>
      <c r="E5" s="15" t="s">
        <v>156</v>
      </c>
      <c r="F5" s="106" t="s">
        <v>14</v>
      </c>
      <c r="G5" s="107" t="s">
        <v>2</v>
      </c>
      <c r="H5" s="107" t="s">
        <v>15</v>
      </c>
      <c r="I5" s="107" t="s">
        <v>16</v>
      </c>
      <c r="J5" s="102" t="s">
        <v>17</v>
      </c>
    </row>
    <row r="6">
      <c r="A6" s="81">
        <v>44875.0</v>
      </c>
      <c r="B6" s="14" t="s">
        <v>199</v>
      </c>
      <c r="C6" s="15" t="s">
        <v>203</v>
      </c>
      <c r="D6" s="16">
        <v>288.0</v>
      </c>
      <c r="E6" s="15" t="s">
        <v>204</v>
      </c>
      <c r="F6" s="20" t="s">
        <v>205</v>
      </c>
      <c r="G6" s="20" t="s">
        <v>201</v>
      </c>
      <c r="H6" s="22">
        <v>1000.0</v>
      </c>
      <c r="I6" s="23">
        <f>D4+D8</f>
        <v>251.99</v>
      </c>
      <c r="J6" s="23">
        <f t="shared" ref="J6:J11" si="1">H6-I6</f>
        <v>748.01</v>
      </c>
    </row>
    <row r="7">
      <c r="A7" s="81">
        <v>44895.0</v>
      </c>
      <c r="B7" s="14" t="s">
        <v>199</v>
      </c>
      <c r="C7" s="15" t="s">
        <v>203</v>
      </c>
      <c r="D7" s="16">
        <v>376.92</v>
      </c>
      <c r="E7" s="15" t="s">
        <v>206</v>
      </c>
      <c r="F7" s="20" t="s">
        <v>207</v>
      </c>
      <c r="G7" s="20" t="s">
        <v>199</v>
      </c>
      <c r="H7" s="22">
        <v>3000.0</v>
      </c>
      <c r="I7" s="23">
        <f>D3+D5+D6+D7</f>
        <v>1007.8</v>
      </c>
      <c r="J7" s="23">
        <f t="shared" si="1"/>
        <v>1992.2</v>
      </c>
    </row>
    <row r="8">
      <c r="A8" s="85">
        <v>44895.0</v>
      </c>
      <c r="B8" s="10" t="s">
        <v>201</v>
      </c>
      <c r="C8" s="11" t="s">
        <v>208</v>
      </c>
      <c r="D8" s="12">
        <f>299.2-60.85</f>
        <v>238.35</v>
      </c>
      <c r="E8" s="57"/>
      <c r="F8" s="20" t="s">
        <v>209</v>
      </c>
      <c r="G8" s="20" t="s">
        <v>6</v>
      </c>
      <c r="H8" s="22">
        <v>1000.0</v>
      </c>
      <c r="I8" s="22">
        <v>0.0</v>
      </c>
      <c r="J8" s="23">
        <f t="shared" si="1"/>
        <v>1000</v>
      </c>
    </row>
    <row r="9">
      <c r="A9" s="81">
        <v>44942.0</v>
      </c>
      <c r="B9" s="14" t="s">
        <v>199</v>
      </c>
      <c r="C9" s="15" t="s">
        <v>210</v>
      </c>
      <c r="D9" s="16">
        <v>65.76</v>
      </c>
      <c r="F9" s="20" t="s">
        <v>211</v>
      </c>
      <c r="G9" s="20" t="s">
        <v>212</v>
      </c>
      <c r="H9" s="22">
        <v>1000.0</v>
      </c>
      <c r="I9" s="22">
        <v>0.0</v>
      </c>
      <c r="J9" s="23">
        <f t="shared" si="1"/>
        <v>1000</v>
      </c>
    </row>
    <row r="10">
      <c r="A10" s="81">
        <v>44942.0</v>
      </c>
      <c r="B10" s="14" t="s">
        <v>212</v>
      </c>
      <c r="C10" s="15" t="s">
        <v>213</v>
      </c>
      <c r="D10" s="16">
        <v>9.85</v>
      </c>
      <c r="E10" s="15" t="s">
        <v>214</v>
      </c>
      <c r="F10" s="20" t="s">
        <v>215</v>
      </c>
      <c r="G10" s="20" t="s">
        <v>216</v>
      </c>
      <c r="H10" s="22">
        <v>300.0</v>
      </c>
      <c r="I10" s="22">
        <v>0.0</v>
      </c>
      <c r="J10" s="23">
        <f t="shared" si="1"/>
        <v>300</v>
      </c>
    </row>
    <row r="11">
      <c r="A11" s="81">
        <v>44942.0</v>
      </c>
      <c r="B11" s="14" t="s">
        <v>217</v>
      </c>
      <c r="C11" s="67" t="s">
        <v>218</v>
      </c>
      <c r="D11" s="68">
        <v>345.2</v>
      </c>
      <c r="F11" s="20" t="s">
        <v>219</v>
      </c>
      <c r="G11" s="20" t="s">
        <v>220</v>
      </c>
      <c r="H11" s="22">
        <v>8000.0</v>
      </c>
      <c r="I11" s="22">
        <v>0.0</v>
      </c>
      <c r="J11" s="23">
        <f t="shared" si="1"/>
        <v>8000</v>
      </c>
    </row>
    <row r="12">
      <c r="A12" s="81">
        <v>44971.0</v>
      </c>
      <c r="B12" s="14" t="s">
        <v>199</v>
      </c>
      <c r="C12" s="15" t="s">
        <v>221</v>
      </c>
      <c r="D12" s="16">
        <v>67.91</v>
      </c>
      <c r="F12" s="25"/>
      <c r="G12" s="25"/>
      <c r="H12" s="25"/>
      <c r="I12" s="25"/>
      <c r="J12" s="25"/>
    </row>
    <row r="13">
      <c r="A13" s="81">
        <v>44971.0</v>
      </c>
      <c r="B13" s="14" t="s">
        <v>199</v>
      </c>
      <c r="C13" s="15" t="s">
        <v>222</v>
      </c>
      <c r="D13" s="16">
        <v>496.6</v>
      </c>
      <c r="E13" s="15" t="s">
        <v>223</v>
      </c>
      <c r="F13" s="26" t="s">
        <v>31</v>
      </c>
      <c r="G13" s="25"/>
      <c r="H13" s="22">
        <f t="shared" ref="H13:I13" si="2">SUM(H2:H3)</f>
        <v>0</v>
      </c>
      <c r="I13" s="23">
        <f t="shared" si="2"/>
        <v>0</v>
      </c>
      <c r="J13" s="23">
        <f>H13-I13</f>
        <v>0</v>
      </c>
    </row>
    <row r="14">
      <c r="A14" s="81">
        <v>44972.0</v>
      </c>
      <c r="B14" s="14" t="s">
        <v>217</v>
      </c>
      <c r="C14" s="15" t="s">
        <v>224</v>
      </c>
      <c r="D14" s="15">
        <v>5.88</v>
      </c>
    </row>
    <row r="15">
      <c r="A15" s="81">
        <v>44972.0</v>
      </c>
      <c r="B15" s="14" t="s">
        <v>217</v>
      </c>
      <c r="C15" s="108" t="s">
        <v>225</v>
      </c>
      <c r="D15" s="16">
        <f>69.12+52.25</f>
        <v>121.37</v>
      </c>
      <c r="E15" s="15" t="s">
        <v>226</v>
      </c>
    </row>
    <row r="16">
      <c r="A16" s="81">
        <v>44974.0</v>
      </c>
      <c r="B16" s="14" t="s">
        <v>199</v>
      </c>
      <c r="C16" s="15" t="s">
        <v>227</v>
      </c>
      <c r="D16" s="15">
        <v>146.67</v>
      </c>
    </row>
    <row r="17">
      <c r="A17" s="81">
        <v>44999.0</v>
      </c>
      <c r="B17" s="14" t="s">
        <v>199</v>
      </c>
      <c r="C17" s="15" t="s">
        <v>228</v>
      </c>
      <c r="D17" s="15">
        <v>235.88</v>
      </c>
      <c r="E17" s="15" t="s">
        <v>229</v>
      </c>
    </row>
    <row r="18">
      <c r="A18" s="109"/>
      <c r="B18" s="27"/>
      <c r="D18" s="24"/>
    </row>
    <row r="19">
      <c r="A19" s="109"/>
      <c r="B19" s="27"/>
      <c r="C19" s="28" t="s">
        <v>34</v>
      </c>
      <c r="D19" s="24">
        <f>SUM(D2:D14)</f>
        <v>2250.99</v>
      </c>
    </row>
    <row r="20">
      <c r="A20" s="109"/>
      <c r="B20" s="27"/>
      <c r="D20" s="24"/>
    </row>
    <row r="21">
      <c r="A21" s="109"/>
      <c r="B21" s="27"/>
      <c r="D21" s="24"/>
    </row>
    <row r="22">
      <c r="A22" s="109"/>
      <c r="B22" s="27"/>
      <c r="D22" s="24"/>
    </row>
    <row r="23">
      <c r="A23" s="109"/>
      <c r="B23" s="27"/>
      <c r="D23" s="24"/>
    </row>
    <row r="24">
      <c r="A24" s="109"/>
      <c r="B24" s="27"/>
      <c r="D24" s="24"/>
    </row>
    <row r="25">
      <c r="A25" s="109"/>
      <c r="B25" s="27"/>
      <c r="D25" s="24"/>
    </row>
    <row r="26">
      <c r="A26" s="109"/>
      <c r="B26" s="27"/>
      <c r="D26" s="24"/>
    </row>
    <row r="27">
      <c r="A27" s="109"/>
      <c r="B27" s="27"/>
      <c r="D27" s="24"/>
    </row>
    <row r="28">
      <c r="A28" s="109"/>
      <c r="B28" s="27"/>
      <c r="D28" s="24"/>
    </row>
    <row r="29">
      <c r="A29" s="109"/>
      <c r="B29" s="27"/>
      <c r="D29" s="24"/>
    </row>
    <row r="30">
      <c r="A30" s="109"/>
      <c r="B30" s="27"/>
      <c r="D30" s="24"/>
    </row>
    <row r="31">
      <c r="A31" s="109"/>
      <c r="B31" s="27"/>
      <c r="D31" s="24"/>
    </row>
    <row r="32">
      <c r="A32" s="109"/>
      <c r="B32" s="27"/>
      <c r="D32" s="24"/>
    </row>
    <row r="33">
      <c r="A33" s="109"/>
      <c r="B33" s="27"/>
      <c r="D33" s="24"/>
    </row>
    <row r="34">
      <c r="A34" s="109"/>
      <c r="B34" s="27"/>
      <c r="D34" s="24"/>
    </row>
    <row r="35">
      <c r="A35" s="109"/>
      <c r="B35" s="27"/>
      <c r="D35" s="24"/>
    </row>
    <row r="36">
      <c r="A36" s="109"/>
      <c r="B36" s="27"/>
      <c r="D36" s="24"/>
    </row>
    <row r="37">
      <c r="A37" s="109"/>
      <c r="B37" s="27"/>
      <c r="D37" s="24"/>
    </row>
    <row r="38">
      <c r="A38" s="109"/>
      <c r="B38" s="27"/>
      <c r="D38" s="24"/>
    </row>
    <row r="39">
      <c r="A39" s="109"/>
      <c r="B39" s="27"/>
      <c r="D39" s="24"/>
    </row>
    <row r="40">
      <c r="A40" s="109"/>
      <c r="B40" s="27"/>
      <c r="D40" s="24"/>
    </row>
    <row r="41">
      <c r="A41" s="109"/>
      <c r="B41" s="27"/>
      <c r="D41" s="24"/>
    </row>
    <row r="42">
      <c r="A42" s="109"/>
      <c r="B42" s="27"/>
      <c r="D42" s="24"/>
    </row>
    <row r="43">
      <c r="A43" s="109"/>
      <c r="B43" s="27"/>
      <c r="D43" s="24"/>
    </row>
    <row r="44">
      <c r="A44" s="109"/>
      <c r="B44" s="27"/>
      <c r="D44" s="24"/>
    </row>
    <row r="45">
      <c r="A45" s="109"/>
      <c r="B45" s="27"/>
      <c r="D45" s="24"/>
    </row>
    <row r="46">
      <c r="A46" s="42"/>
      <c r="B46" s="27"/>
      <c r="D46" s="24"/>
    </row>
    <row r="47">
      <c r="A47" s="42"/>
      <c r="B47" s="27"/>
      <c r="D47" s="24"/>
    </row>
    <row r="48">
      <c r="A48" s="42"/>
      <c r="B48" s="27"/>
      <c r="D48" s="24"/>
    </row>
    <row r="49">
      <c r="A49" s="42"/>
      <c r="B49" s="27"/>
      <c r="D49" s="24"/>
    </row>
    <row r="50">
      <c r="A50" s="42"/>
      <c r="B50" s="27"/>
      <c r="D50" s="24"/>
    </row>
    <row r="51">
      <c r="A51" s="42"/>
      <c r="B51" s="27"/>
      <c r="D51" s="24"/>
    </row>
    <row r="52">
      <c r="A52" s="42"/>
      <c r="B52" s="27"/>
      <c r="D52" s="24"/>
    </row>
    <row r="53">
      <c r="A53" s="42"/>
      <c r="B53" s="27"/>
      <c r="D53" s="24"/>
    </row>
    <row r="54">
      <c r="A54" s="42"/>
      <c r="B54" s="27"/>
      <c r="D54" s="24"/>
    </row>
    <row r="55">
      <c r="A55" s="42"/>
      <c r="B55" s="27"/>
      <c r="D55" s="24"/>
    </row>
    <row r="56">
      <c r="A56" s="42"/>
      <c r="B56" s="27"/>
      <c r="D56" s="24"/>
    </row>
    <row r="57">
      <c r="A57" s="42"/>
      <c r="B57" s="27"/>
      <c r="D57" s="24"/>
    </row>
    <row r="58">
      <c r="A58" s="42"/>
      <c r="B58" s="27"/>
      <c r="D58" s="24"/>
    </row>
    <row r="59">
      <c r="A59" s="42"/>
      <c r="B59" s="27"/>
      <c r="D59" s="24"/>
    </row>
    <row r="60">
      <c r="A60" s="42"/>
      <c r="B60" s="27"/>
      <c r="D60" s="24"/>
    </row>
    <row r="61">
      <c r="A61" s="42"/>
      <c r="B61" s="27"/>
      <c r="D61" s="24"/>
    </row>
    <row r="62">
      <c r="A62" s="42"/>
      <c r="B62" s="27"/>
      <c r="D62" s="24"/>
    </row>
    <row r="63">
      <c r="A63" s="42"/>
      <c r="B63" s="27"/>
      <c r="D63" s="24"/>
    </row>
    <row r="64">
      <c r="A64" s="42"/>
      <c r="B64" s="27"/>
      <c r="D64" s="24"/>
    </row>
    <row r="65">
      <c r="A65" s="42"/>
      <c r="B65" s="27"/>
      <c r="D65" s="24"/>
    </row>
    <row r="66">
      <c r="A66" s="42"/>
      <c r="B66" s="27"/>
      <c r="D66" s="24"/>
    </row>
    <row r="67">
      <c r="A67" s="42"/>
      <c r="B67" s="27"/>
      <c r="D67" s="24"/>
    </row>
    <row r="68">
      <c r="A68" s="42"/>
      <c r="B68" s="27"/>
      <c r="D68" s="24"/>
    </row>
    <row r="69">
      <c r="A69" s="42"/>
      <c r="B69" s="27"/>
      <c r="D69" s="24"/>
    </row>
    <row r="70">
      <c r="A70" s="42"/>
      <c r="B70" s="27"/>
      <c r="D70" s="24"/>
    </row>
    <row r="71">
      <c r="A71" s="42"/>
      <c r="B71" s="27"/>
      <c r="D71" s="24"/>
    </row>
    <row r="72">
      <c r="A72" s="42"/>
      <c r="B72" s="27"/>
      <c r="D72" s="24"/>
    </row>
    <row r="73">
      <c r="A73" s="42"/>
      <c r="B73" s="27"/>
      <c r="D73" s="24"/>
    </row>
    <row r="74">
      <c r="A74" s="42"/>
      <c r="B74" s="27"/>
      <c r="D74" s="24"/>
    </row>
    <row r="75">
      <c r="A75" s="42"/>
      <c r="B75" s="27"/>
      <c r="D75" s="24"/>
    </row>
    <row r="76">
      <c r="A76" s="42"/>
      <c r="B76" s="27"/>
      <c r="D76" s="24"/>
    </row>
    <row r="77">
      <c r="A77" s="42"/>
      <c r="B77" s="27"/>
      <c r="D77" s="24"/>
    </row>
    <row r="78">
      <c r="A78" s="42"/>
      <c r="B78" s="27"/>
      <c r="D78" s="24"/>
    </row>
    <row r="79">
      <c r="A79" s="42"/>
      <c r="B79" s="27"/>
      <c r="D79" s="24"/>
    </row>
    <row r="80">
      <c r="A80" s="42"/>
      <c r="B80" s="27"/>
      <c r="D80" s="24"/>
    </row>
    <row r="81">
      <c r="A81" s="42"/>
      <c r="B81" s="27"/>
      <c r="D81" s="24"/>
    </row>
    <row r="82">
      <c r="A82" s="42"/>
      <c r="B82" s="27"/>
      <c r="D82" s="24"/>
    </row>
    <row r="83">
      <c r="A83" s="42"/>
      <c r="B83" s="27"/>
      <c r="D83" s="24"/>
    </row>
    <row r="84">
      <c r="A84" s="42"/>
      <c r="B84" s="27"/>
      <c r="D84" s="24"/>
    </row>
    <row r="85">
      <c r="A85" s="42"/>
      <c r="B85" s="27"/>
      <c r="D85" s="24"/>
    </row>
    <row r="86">
      <c r="A86" s="42"/>
      <c r="B86" s="27"/>
      <c r="D86" s="24"/>
    </row>
    <row r="87">
      <c r="A87" s="42"/>
      <c r="B87" s="27"/>
      <c r="D87" s="24"/>
    </row>
    <row r="88">
      <c r="A88" s="42"/>
      <c r="B88" s="27"/>
      <c r="D88" s="24"/>
    </row>
    <row r="89">
      <c r="A89" s="42"/>
      <c r="B89" s="27"/>
      <c r="D89" s="24"/>
    </row>
    <row r="90">
      <c r="A90" s="42"/>
      <c r="B90" s="27"/>
      <c r="D90" s="24"/>
    </row>
    <row r="91">
      <c r="A91" s="42"/>
      <c r="B91" s="27"/>
      <c r="D91" s="24"/>
    </row>
    <row r="92">
      <c r="A92" s="42"/>
      <c r="B92" s="27"/>
      <c r="D92" s="24"/>
    </row>
    <row r="93">
      <c r="A93" s="42"/>
      <c r="B93" s="27"/>
      <c r="D93" s="24"/>
    </row>
    <row r="94">
      <c r="A94" s="42"/>
      <c r="B94" s="27"/>
      <c r="D94" s="24"/>
    </row>
    <row r="95">
      <c r="A95" s="42"/>
      <c r="B95" s="27"/>
      <c r="D95" s="24"/>
    </row>
    <row r="96">
      <c r="A96" s="42"/>
      <c r="B96" s="27"/>
      <c r="D96" s="24"/>
    </row>
    <row r="97">
      <c r="A97" s="42"/>
      <c r="B97" s="27"/>
      <c r="D97" s="24"/>
    </row>
    <row r="98">
      <c r="A98" s="42"/>
      <c r="B98" s="27"/>
      <c r="D98" s="24"/>
    </row>
    <row r="99">
      <c r="A99" s="42"/>
      <c r="B99" s="27"/>
      <c r="D99" s="24"/>
    </row>
    <row r="100">
      <c r="A100" s="42"/>
      <c r="B100" s="27"/>
      <c r="D100" s="24"/>
    </row>
    <row r="101">
      <c r="A101" s="42"/>
      <c r="B101" s="27"/>
      <c r="D101" s="24"/>
    </row>
    <row r="102">
      <c r="A102" s="42"/>
      <c r="B102" s="27"/>
      <c r="D102" s="24"/>
    </row>
    <row r="103">
      <c r="A103" s="42"/>
      <c r="B103" s="27"/>
      <c r="D103" s="24"/>
    </row>
    <row r="104">
      <c r="A104" s="42"/>
      <c r="B104" s="27"/>
      <c r="D104" s="24"/>
    </row>
    <row r="105">
      <c r="A105" s="42"/>
      <c r="B105" s="27"/>
      <c r="D105" s="24"/>
    </row>
    <row r="106">
      <c r="A106" s="42"/>
      <c r="B106" s="27"/>
      <c r="D106" s="24"/>
    </row>
    <row r="107">
      <c r="A107" s="42"/>
      <c r="B107" s="27"/>
      <c r="D107" s="24"/>
    </row>
    <row r="108">
      <c r="A108" s="42"/>
      <c r="B108" s="27"/>
      <c r="D108" s="24"/>
    </row>
    <row r="109">
      <c r="A109" s="42"/>
      <c r="B109" s="27"/>
      <c r="D109" s="24"/>
    </row>
    <row r="110">
      <c r="A110" s="42"/>
      <c r="B110" s="27"/>
      <c r="D110" s="24"/>
    </row>
    <row r="111">
      <c r="A111" s="42"/>
      <c r="B111" s="27"/>
      <c r="D111" s="24"/>
    </row>
    <row r="112">
      <c r="A112" s="42"/>
      <c r="B112" s="27"/>
      <c r="D112" s="24"/>
    </row>
    <row r="113">
      <c r="A113" s="42"/>
      <c r="B113" s="27"/>
      <c r="D113" s="24"/>
    </row>
    <row r="114">
      <c r="A114" s="42"/>
      <c r="B114" s="27"/>
      <c r="D114" s="24"/>
    </row>
    <row r="115">
      <c r="A115" s="42"/>
      <c r="B115" s="27"/>
      <c r="D115" s="24"/>
    </row>
    <row r="116">
      <c r="A116" s="42"/>
      <c r="B116" s="27"/>
      <c r="D116" s="24"/>
    </row>
    <row r="117">
      <c r="A117" s="42"/>
      <c r="B117" s="27"/>
      <c r="D117" s="24"/>
    </row>
    <row r="118">
      <c r="A118" s="42"/>
      <c r="B118" s="27"/>
      <c r="D118" s="24"/>
    </row>
    <row r="119">
      <c r="A119" s="42"/>
      <c r="B119" s="27"/>
      <c r="D119" s="24"/>
    </row>
    <row r="120">
      <c r="A120" s="42"/>
      <c r="B120" s="27"/>
      <c r="D120" s="24"/>
    </row>
    <row r="121">
      <c r="A121" s="42"/>
      <c r="B121" s="27"/>
      <c r="D121" s="24"/>
    </row>
    <row r="122">
      <c r="A122" s="42"/>
      <c r="B122" s="27"/>
      <c r="D122" s="24"/>
    </row>
    <row r="123">
      <c r="A123" s="42"/>
      <c r="B123" s="27"/>
      <c r="D123" s="24"/>
    </row>
    <row r="124">
      <c r="A124" s="42"/>
      <c r="B124" s="27"/>
      <c r="D124" s="24"/>
    </row>
    <row r="125">
      <c r="A125" s="42"/>
      <c r="B125" s="27"/>
      <c r="D125" s="24"/>
    </row>
    <row r="126">
      <c r="A126" s="42"/>
      <c r="B126" s="27"/>
      <c r="D126" s="24"/>
    </row>
    <row r="127">
      <c r="A127" s="42"/>
      <c r="B127" s="27"/>
      <c r="D127" s="24"/>
    </row>
    <row r="128">
      <c r="A128" s="42"/>
      <c r="B128" s="27"/>
      <c r="D128" s="24"/>
    </row>
    <row r="129">
      <c r="A129" s="42"/>
      <c r="B129" s="27"/>
      <c r="D129" s="24"/>
    </row>
    <row r="130">
      <c r="A130" s="42"/>
      <c r="B130" s="27"/>
      <c r="D130" s="24"/>
    </row>
    <row r="131">
      <c r="A131" s="42"/>
      <c r="B131" s="27"/>
      <c r="D131" s="24"/>
    </row>
    <row r="132">
      <c r="A132" s="42"/>
      <c r="B132" s="27"/>
      <c r="D132" s="24"/>
    </row>
    <row r="133">
      <c r="A133" s="42"/>
      <c r="B133" s="27"/>
      <c r="D133" s="24"/>
    </row>
    <row r="134">
      <c r="A134" s="42"/>
      <c r="B134" s="27"/>
      <c r="D134" s="24"/>
    </row>
    <row r="135">
      <c r="A135" s="42"/>
      <c r="B135" s="27"/>
      <c r="D135" s="24"/>
    </row>
    <row r="136">
      <c r="A136" s="42"/>
      <c r="B136" s="27"/>
      <c r="D136" s="24"/>
    </row>
    <row r="137">
      <c r="A137" s="42"/>
      <c r="B137" s="27"/>
      <c r="D137" s="24"/>
    </row>
    <row r="138">
      <c r="A138" s="42"/>
      <c r="B138" s="27"/>
      <c r="D138" s="24"/>
    </row>
    <row r="139">
      <c r="A139" s="42"/>
      <c r="B139" s="27"/>
      <c r="D139" s="24"/>
    </row>
    <row r="140">
      <c r="A140" s="42"/>
      <c r="B140" s="27"/>
      <c r="D140" s="24"/>
    </row>
    <row r="141">
      <c r="A141" s="42"/>
      <c r="B141" s="27"/>
      <c r="D141" s="24"/>
    </row>
    <row r="142">
      <c r="A142" s="42"/>
      <c r="B142" s="27"/>
      <c r="D142" s="24"/>
    </row>
    <row r="143">
      <c r="A143" s="42"/>
      <c r="B143" s="27"/>
      <c r="D143" s="24"/>
    </row>
    <row r="144">
      <c r="A144" s="42"/>
      <c r="B144" s="27"/>
      <c r="D144" s="24"/>
    </row>
    <row r="145">
      <c r="A145" s="42"/>
      <c r="B145" s="27"/>
      <c r="D145" s="24"/>
    </row>
    <row r="146">
      <c r="A146" s="42"/>
      <c r="B146" s="27"/>
      <c r="D146" s="24"/>
    </row>
    <row r="147">
      <c r="A147" s="42"/>
      <c r="B147" s="27"/>
      <c r="D147" s="24"/>
    </row>
    <row r="148">
      <c r="A148" s="42"/>
      <c r="B148" s="27"/>
      <c r="D148" s="24"/>
    </row>
    <row r="149">
      <c r="A149" s="42"/>
      <c r="B149" s="27"/>
      <c r="D149" s="24"/>
    </row>
    <row r="150">
      <c r="A150" s="42"/>
      <c r="B150" s="27"/>
      <c r="D150" s="24"/>
    </row>
    <row r="151">
      <c r="A151" s="42"/>
      <c r="B151" s="27"/>
      <c r="D151" s="24"/>
    </row>
    <row r="152">
      <c r="A152" s="42"/>
      <c r="B152" s="27"/>
      <c r="D152" s="24"/>
    </row>
    <row r="153">
      <c r="A153" s="42"/>
      <c r="B153" s="27"/>
      <c r="D153" s="24"/>
    </row>
    <row r="154">
      <c r="A154" s="42"/>
      <c r="B154" s="27"/>
      <c r="D154" s="24"/>
    </row>
    <row r="155">
      <c r="A155" s="42"/>
      <c r="B155" s="27"/>
      <c r="D155" s="24"/>
    </row>
    <row r="156">
      <c r="A156" s="42"/>
      <c r="B156" s="27"/>
      <c r="D156" s="24"/>
    </row>
    <row r="157">
      <c r="A157" s="42"/>
      <c r="B157" s="27"/>
      <c r="D157" s="24"/>
    </row>
    <row r="158">
      <c r="A158" s="42"/>
      <c r="B158" s="27"/>
      <c r="D158" s="24"/>
    </row>
    <row r="159">
      <c r="A159" s="42"/>
      <c r="B159" s="27"/>
      <c r="D159" s="24"/>
    </row>
    <row r="160">
      <c r="A160" s="42"/>
      <c r="B160" s="27"/>
      <c r="D160" s="24"/>
    </row>
    <row r="161">
      <c r="A161" s="42"/>
      <c r="B161" s="27"/>
      <c r="D161" s="24"/>
    </row>
    <row r="162">
      <c r="A162" s="42"/>
      <c r="B162" s="27"/>
      <c r="D162" s="24"/>
    </row>
    <row r="163">
      <c r="A163" s="42"/>
      <c r="B163" s="27"/>
      <c r="D163" s="24"/>
    </row>
    <row r="164">
      <c r="A164" s="42"/>
      <c r="B164" s="27"/>
      <c r="D164" s="24"/>
    </row>
    <row r="165">
      <c r="A165" s="42"/>
      <c r="B165" s="27"/>
      <c r="D165" s="24"/>
    </row>
    <row r="166">
      <c r="A166" s="42"/>
      <c r="B166" s="27"/>
      <c r="D166" s="24"/>
    </row>
    <row r="167">
      <c r="A167" s="42"/>
      <c r="B167" s="27"/>
      <c r="D167" s="24"/>
    </row>
    <row r="168">
      <c r="A168" s="42"/>
      <c r="B168" s="27"/>
      <c r="D168" s="24"/>
    </row>
    <row r="169">
      <c r="A169" s="42"/>
      <c r="B169" s="27"/>
      <c r="D169" s="24"/>
    </row>
    <row r="170">
      <c r="A170" s="42"/>
      <c r="B170" s="27"/>
      <c r="D170" s="24"/>
    </row>
    <row r="171">
      <c r="A171" s="42"/>
      <c r="B171" s="27"/>
      <c r="D171" s="24"/>
    </row>
    <row r="172">
      <c r="A172" s="42"/>
      <c r="B172" s="27"/>
      <c r="D172" s="24"/>
    </row>
    <row r="173">
      <c r="A173" s="42"/>
      <c r="B173" s="27"/>
      <c r="D173" s="24"/>
    </row>
    <row r="174">
      <c r="A174" s="42"/>
      <c r="B174" s="27"/>
      <c r="D174" s="24"/>
    </row>
    <row r="175">
      <c r="A175" s="42"/>
      <c r="B175" s="27"/>
      <c r="D175" s="24"/>
    </row>
    <row r="176">
      <c r="A176" s="42"/>
      <c r="B176" s="27"/>
      <c r="D176" s="24"/>
    </row>
    <row r="177">
      <c r="A177" s="42"/>
      <c r="B177" s="27"/>
      <c r="D177" s="24"/>
    </row>
    <row r="178">
      <c r="A178" s="42"/>
      <c r="B178" s="27"/>
      <c r="D178" s="24"/>
    </row>
    <row r="179">
      <c r="A179" s="42"/>
      <c r="B179" s="27"/>
      <c r="D179" s="24"/>
    </row>
    <row r="180">
      <c r="A180" s="42"/>
      <c r="B180" s="27"/>
      <c r="D180" s="24"/>
    </row>
    <row r="181">
      <c r="A181" s="42"/>
      <c r="B181" s="27"/>
      <c r="D181" s="24"/>
    </row>
    <row r="182">
      <c r="A182" s="42"/>
      <c r="B182" s="27"/>
      <c r="D182" s="24"/>
    </row>
    <row r="183">
      <c r="A183" s="42"/>
      <c r="B183" s="27"/>
      <c r="D183" s="24"/>
    </row>
    <row r="184">
      <c r="A184" s="42"/>
      <c r="B184" s="27"/>
      <c r="D184" s="24"/>
    </row>
    <row r="185">
      <c r="A185" s="42"/>
      <c r="B185" s="27"/>
      <c r="D185" s="24"/>
    </row>
    <row r="186">
      <c r="A186" s="42"/>
      <c r="B186" s="27"/>
      <c r="D186" s="24"/>
    </row>
    <row r="187">
      <c r="A187" s="42"/>
      <c r="B187" s="27"/>
      <c r="D187" s="24"/>
    </row>
    <row r="188">
      <c r="A188" s="42"/>
      <c r="B188" s="27"/>
      <c r="D188" s="24"/>
    </row>
    <row r="189">
      <c r="A189" s="42"/>
      <c r="B189" s="27"/>
      <c r="D189" s="24"/>
    </row>
    <row r="190">
      <c r="A190" s="42"/>
      <c r="B190" s="27"/>
      <c r="D190" s="24"/>
    </row>
    <row r="191">
      <c r="A191" s="42"/>
      <c r="B191" s="27"/>
      <c r="D191" s="24"/>
    </row>
    <row r="192">
      <c r="A192" s="42"/>
      <c r="B192" s="27"/>
      <c r="D192" s="24"/>
    </row>
    <row r="193">
      <c r="A193" s="42"/>
      <c r="B193" s="27"/>
      <c r="D193" s="24"/>
    </row>
    <row r="194">
      <c r="A194" s="42"/>
      <c r="B194" s="27"/>
      <c r="D194" s="24"/>
    </row>
    <row r="195">
      <c r="A195" s="42"/>
      <c r="B195" s="27"/>
      <c r="D195" s="24"/>
    </row>
    <row r="196">
      <c r="A196" s="42"/>
      <c r="B196" s="27"/>
      <c r="D196" s="24"/>
    </row>
    <row r="197">
      <c r="A197" s="42"/>
      <c r="B197" s="27"/>
      <c r="D197" s="24"/>
    </row>
    <row r="198">
      <c r="A198" s="42"/>
      <c r="B198" s="27"/>
      <c r="D198" s="24"/>
    </row>
    <row r="199">
      <c r="A199" s="42"/>
      <c r="B199" s="27"/>
      <c r="D199" s="24"/>
    </row>
    <row r="200">
      <c r="A200" s="42"/>
      <c r="B200" s="27"/>
      <c r="D200" s="24"/>
    </row>
    <row r="201">
      <c r="A201" s="42"/>
      <c r="B201" s="27"/>
      <c r="D201" s="24"/>
    </row>
    <row r="202">
      <c r="A202" s="42"/>
      <c r="B202" s="27"/>
      <c r="D202" s="24"/>
    </row>
    <row r="203">
      <c r="A203" s="42"/>
      <c r="B203" s="27"/>
      <c r="D203" s="24"/>
    </row>
    <row r="204">
      <c r="A204" s="42"/>
      <c r="B204" s="27"/>
      <c r="D204" s="24"/>
    </row>
    <row r="205">
      <c r="A205" s="42"/>
      <c r="B205" s="27"/>
      <c r="D205" s="24"/>
    </row>
    <row r="206">
      <c r="A206" s="42"/>
      <c r="B206" s="27"/>
      <c r="D206" s="24"/>
    </row>
    <row r="207">
      <c r="A207" s="42"/>
      <c r="B207" s="27"/>
      <c r="D207" s="24"/>
    </row>
    <row r="208">
      <c r="A208" s="42"/>
      <c r="B208" s="27"/>
      <c r="D208" s="24"/>
    </row>
    <row r="209">
      <c r="A209" s="42"/>
      <c r="B209" s="27"/>
      <c r="D209" s="24"/>
    </row>
    <row r="210">
      <c r="A210" s="42"/>
      <c r="B210" s="27"/>
      <c r="D210" s="24"/>
    </row>
    <row r="211">
      <c r="A211" s="42"/>
      <c r="B211" s="27"/>
      <c r="D211" s="24"/>
    </row>
    <row r="212">
      <c r="A212" s="42"/>
      <c r="B212" s="27"/>
      <c r="D212" s="24"/>
    </row>
    <row r="213">
      <c r="A213" s="42"/>
      <c r="B213" s="27"/>
      <c r="D213" s="24"/>
    </row>
    <row r="214">
      <c r="A214" s="42"/>
      <c r="B214" s="27"/>
      <c r="D214" s="24"/>
    </row>
    <row r="215">
      <c r="A215" s="42"/>
      <c r="B215" s="27"/>
      <c r="D215" s="24"/>
    </row>
    <row r="216">
      <c r="A216" s="42"/>
      <c r="B216" s="27"/>
      <c r="D216" s="24"/>
    </row>
    <row r="217">
      <c r="A217" s="42"/>
      <c r="B217" s="27"/>
      <c r="D217" s="24"/>
    </row>
    <row r="218">
      <c r="A218" s="42"/>
      <c r="B218" s="27"/>
      <c r="D218" s="24"/>
    </row>
    <row r="219">
      <c r="A219" s="42"/>
      <c r="B219" s="27"/>
      <c r="D219" s="24"/>
    </row>
    <row r="220">
      <c r="A220" s="42"/>
      <c r="B220" s="27"/>
      <c r="D220" s="24"/>
    </row>
    <row r="221">
      <c r="A221" s="42"/>
      <c r="B221" s="27"/>
      <c r="D221" s="24"/>
    </row>
    <row r="222">
      <c r="A222" s="42"/>
      <c r="B222" s="27"/>
      <c r="D222" s="24"/>
    </row>
    <row r="223">
      <c r="A223" s="42"/>
      <c r="B223" s="27"/>
      <c r="D223" s="24"/>
    </row>
    <row r="224">
      <c r="A224" s="42"/>
      <c r="B224" s="27"/>
      <c r="D224" s="24"/>
    </row>
    <row r="225">
      <c r="A225" s="42"/>
      <c r="B225" s="27"/>
      <c r="D225" s="24"/>
    </row>
    <row r="226">
      <c r="A226" s="42"/>
      <c r="B226" s="27"/>
      <c r="D226" s="24"/>
    </row>
    <row r="227">
      <c r="A227" s="42"/>
      <c r="B227" s="27"/>
      <c r="D227" s="24"/>
    </row>
    <row r="228">
      <c r="A228" s="42"/>
      <c r="B228" s="27"/>
      <c r="D228" s="24"/>
    </row>
    <row r="229">
      <c r="A229" s="42"/>
      <c r="B229" s="27"/>
      <c r="D229" s="24"/>
    </row>
    <row r="230">
      <c r="A230" s="42"/>
      <c r="B230" s="27"/>
      <c r="D230" s="24"/>
    </row>
    <row r="231">
      <c r="A231" s="42"/>
      <c r="B231" s="27"/>
      <c r="D231" s="24"/>
    </row>
    <row r="232">
      <c r="A232" s="42"/>
      <c r="B232" s="27"/>
      <c r="D232" s="24"/>
    </row>
    <row r="233">
      <c r="A233" s="42"/>
      <c r="B233" s="27"/>
      <c r="D233" s="24"/>
    </row>
    <row r="234">
      <c r="A234" s="42"/>
      <c r="B234" s="27"/>
      <c r="D234" s="24"/>
    </row>
    <row r="235">
      <c r="A235" s="42"/>
      <c r="B235" s="27"/>
      <c r="D235" s="24"/>
    </row>
    <row r="236">
      <c r="A236" s="42"/>
      <c r="B236" s="27"/>
      <c r="D236" s="24"/>
    </row>
    <row r="237">
      <c r="A237" s="42"/>
      <c r="B237" s="27"/>
      <c r="D237" s="24"/>
    </row>
    <row r="238">
      <c r="A238" s="42"/>
      <c r="B238" s="27"/>
      <c r="D238" s="24"/>
    </row>
    <row r="239">
      <c r="A239" s="42"/>
      <c r="B239" s="27"/>
      <c r="D239" s="24"/>
    </row>
    <row r="240">
      <c r="A240" s="42"/>
      <c r="B240" s="27"/>
      <c r="D240" s="24"/>
    </row>
    <row r="241">
      <c r="A241" s="42"/>
      <c r="B241" s="27"/>
      <c r="D241" s="24"/>
    </row>
    <row r="242">
      <c r="A242" s="42"/>
      <c r="B242" s="27"/>
      <c r="D242" s="24"/>
    </row>
    <row r="243">
      <c r="A243" s="42"/>
      <c r="B243" s="27"/>
      <c r="D243" s="24"/>
    </row>
    <row r="244">
      <c r="A244" s="42"/>
      <c r="B244" s="27"/>
      <c r="D244" s="24"/>
    </row>
    <row r="245">
      <c r="A245" s="42"/>
      <c r="B245" s="27"/>
      <c r="D245" s="24"/>
    </row>
    <row r="246">
      <c r="A246" s="42"/>
      <c r="B246" s="27"/>
      <c r="D246" s="24"/>
    </row>
    <row r="247">
      <c r="A247" s="42"/>
      <c r="B247" s="27"/>
      <c r="D247" s="24"/>
    </row>
    <row r="248">
      <c r="A248" s="42"/>
      <c r="B248" s="27"/>
      <c r="D248" s="24"/>
    </row>
    <row r="249">
      <c r="A249" s="42"/>
      <c r="B249" s="27"/>
      <c r="D249" s="24"/>
    </row>
    <row r="250">
      <c r="A250" s="42"/>
      <c r="B250" s="27"/>
      <c r="D250" s="24"/>
    </row>
    <row r="251">
      <c r="A251" s="42"/>
      <c r="B251" s="27"/>
      <c r="D251" s="24"/>
    </row>
    <row r="252">
      <c r="A252" s="42"/>
      <c r="B252" s="27"/>
      <c r="D252" s="24"/>
    </row>
    <row r="253">
      <c r="A253" s="42"/>
      <c r="B253" s="27"/>
      <c r="D253" s="24"/>
    </row>
    <row r="254">
      <c r="A254" s="42"/>
      <c r="B254" s="27"/>
      <c r="D254" s="24"/>
    </row>
    <row r="255">
      <c r="A255" s="42"/>
      <c r="B255" s="27"/>
      <c r="D255" s="24"/>
    </row>
    <row r="256">
      <c r="A256" s="42"/>
      <c r="B256" s="27"/>
      <c r="D256" s="24"/>
    </row>
    <row r="257">
      <c r="A257" s="42"/>
      <c r="B257" s="27"/>
      <c r="D257" s="24"/>
    </row>
    <row r="258">
      <c r="A258" s="42"/>
      <c r="B258" s="27"/>
      <c r="D258" s="24"/>
    </row>
    <row r="259">
      <c r="A259" s="42"/>
      <c r="B259" s="27"/>
      <c r="D259" s="24"/>
    </row>
    <row r="260">
      <c r="A260" s="42"/>
      <c r="B260" s="27"/>
      <c r="D260" s="24"/>
    </row>
    <row r="261">
      <c r="A261" s="42"/>
      <c r="B261" s="27"/>
      <c r="D261" s="24"/>
    </row>
    <row r="262">
      <c r="A262" s="42"/>
      <c r="B262" s="27"/>
      <c r="D262" s="24"/>
    </row>
    <row r="263">
      <c r="A263" s="42"/>
      <c r="B263" s="27"/>
      <c r="D263" s="24"/>
    </row>
    <row r="264">
      <c r="A264" s="42"/>
      <c r="B264" s="27"/>
      <c r="D264" s="24"/>
    </row>
    <row r="265">
      <c r="A265" s="42"/>
      <c r="B265" s="27"/>
      <c r="D265" s="24"/>
    </row>
    <row r="266">
      <c r="A266" s="42"/>
      <c r="B266" s="27"/>
      <c r="D266" s="24"/>
    </row>
    <row r="267">
      <c r="A267" s="42"/>
      <c r="B267" s="27"/>
      <c r="D267" s="24"/>
    </row>
    <row r="268">
      <c r="A268" s="42"/>
      <c r="B268" s="27"/>
      <c r="D268" s="24"/>
    </row>
    <row r="269">
      <c r="A269" s="42"/>
      <c r="B269" s="27"/>
      <c r="D269" s="24"/>
    </row>
    <row r="270">
      <c r="A270" s="42"/>
      <c r="B270" s="27"/>
      <c r="D270" s="24"/>
    </row>
    <row r="271">
      <c r="A271" s="42"/>
      <c r="B271" s="27"/>
      <c r="D271" s="24"/>
    </row>
    <row r="272">
      <c r="A272" s="42"/>
      <c r="B272" s="27"/>
      <c r="D272" s="24"/>
    </row>
    <row r="273">
      <c r="A273" s="42"/>
      <c r="B273" s="27"/>
      <c r="D273" s="24"/>
    </row>
    <row r="274">
      <c r="A274" s="42"/>
      <c r="B274" s="27"/>
      <c r="D274" s="24"/>
    </row>
    <row r="275">
      <c r="A275" s="42"/>
      <c r="B275" s="27"/>
      <c r="D275" s="24"/>
    </row>
    <row r="276">
      <c r="A276" s="42"/>
      <c r="B276" s="27"/>
      <c r="D276" s="24"/>
    </row>
    <row r="277">
      <c r="A277" s="42"/>
      <c r="B277" s="27"/>
      <c r="D277" s="24"/>
    </row>
    <row r="278">
      <c r="A278" s="42"/>
      <c r="B278" s="27"/>
      <c r="D278" s="24"/>
    </row>
    <row r="279">
      <c r="A279" s="42"/>
      <c r="B279" s="27"/>
      <c r="D279" s="24"/>
    </row>
    <row r="280">
      <c r="A280" s="42"/>
      <c r="B280" s="27"/>
      <c r="D280" s="24"/>
    </row>
    <row r="281">
      <c r="A281" s="42"/>
      <c r="B281" s="27"/>
      <c r="D281" s="24"/>
    </row>
    <row r="282">
      <c r="A282" s="42"/>
      <c r="B282" s="27"/>
      <c r="D282" s="24"/>
    </row>
    <row r="283">
      <c r="A283" s="42"/>
      <c r="B283" s="27"/>
      <c r="D283" s="24"/>
    </row>
    <row r="284">
      <c r="A284" s="42"/>
      <c r="B284" s="27"/>
      <c r="D284" s="24"/>
    </row>
    <row r="285">
      <c r="A285" s="42"/>
      <c r="B285" s="27"/>
      <c r="D285" s="24"/>
    </row>
    <row r="286">
      <c r="A286" s="42"/>
      <c r="B286" s="27"/>
      <c r="D286" s="24"/>
    </row>
    <row r="287">
      <c r="A287" s="42"/>
      <c r="B287" s="27"/>
      <c r="D287" s="24"/>
    </row>
    <row r="288">
      <c r="A288" s="42"/>
      <c r="B288" s="27"/>
      <c r="D288" s="24"/>
    </row>
    <row r="289">
      <c r="A289" s="42"/>
      <c r="B289" s="27"/>
      <c r="D289" s="24"/>
    </row>
    <row r="290">
      <c r="A290" s="42"/>
      <c r="B290" s="27"/>
      <c r="D290" s="24"/>
    </row>
    <row r="291">
      <c r="A291" s="42"/>
      <c r="B291" s="27"/>
      <c r="D291" s="24"/>
    </row>
    <row r="292">
      <c r="A292" s="42"/>
      <c r="B292" s="27"/>
      <c r="D292" s="24"/>
    </row>
    <row r="293">
      <c r="A293" s="42"/>
      <c r="B293" s="27"/>
      <c r="D293" s="24"/>
    </row>
    <row r="294">
      <c r="A294" s="42"/>
      <c r="B294" s="27"/>
      <c r="D294" s="24"/>
    </row>
    <row r="295">
      <c r="A295" s="42"/>
      <c r="B295" s="27"/>
      <c r="D295" s="24"/>
    </row>
    <row r="296">
      <c r="A296" s="42"/>
      <c r="B296" s="27"/>
      <c r="D296" s="24"/>
    </row>
    <row r="297">
      <c r="A297" s="42"/>
      <c r="B297" s="27"/>
      <c r="D297" s="24"/>
    </row>
    <row r="298">
      <c r="A298" s="42"/>
      <c r="B298" s="27"/>
      <c r="D298" s="24"/>
    </row>
    <row r="299">
      <c r="A299" s="42"/>
      <c r="B299" s="27"/>
      <c r="D299" s="24"/>
    </row>
    <row r="300">
      <c r="A300" s="42"/>
      <c r="B300" s="27"/>
      <c r="D300" s="24"/>
    </row>
    <row r="301">
      <c r="A301" s="42"/>
      <c r="B301" s="27"/>
      <c r="D301" s="24"/>
    </row>
    <row r="302">
      <c r="A302" s="42"/>
      <c r="B302" s="27"/>
      <c r="D302" s="24"/>
    </row>
    <row r="303">
      <c r="A303" s="42"/>
      <c r="B303" s="27"/>
      <c r="D303" s="24"/>
    </row>
    <row r="304">
      <c r="A304" s="42"/>
      <c r="B304" s="27"/>
      <c r="D304" s="24"/>
    </row>
    <row r="305">
      <c r="A305" s="42"/>
      <c r="B305" s="27"/>
      <c r="D305" s="24"/>
    </row>
    <row r="306">
      <c r="A306" s="42"/>
      <c r="B306" s="27"/>
      <c r="D306" s="24"/>
    </row>
    <row r="307">
      <c r="A307" s="42"/>
      <c r="B307" s="27"/>
      <c r="D307" s="24"/>
    </row>
    <row r="308">
      <c r="A308" s="42"/>
      <c r="B308" s="27"/>
      <c r="D308" s="24"/>
    </row>
    <row r="309">
      <c r="A309" s="42"/>
      <c r="B309" s="27"/>
      <c r="D309" s="24"/>
    </row>
    <row r="310">
      <c r="A310" s="42"/>
      <c r="B310" s="27"/>
      <c r="D310" s="24"/>
    </row>
    <row r="311">
      <c r="A311" s="42"/>
      <c r="B311" s="27"/>
      <c r="D311" s="24"/>
    </row>
    <row r="312">
      <c r="A312" s="42"/>
      <c r="B312" s="27"/>
      <c r="D312" s="24"/>
    </row>
    <row r="313">
      <c r="A313" s="42"/>
      <c r="B313" s="27"/>
      <c r="D313" s="24"/>
    </row>
    <row r="314">
      <c r="A314" s="42"/>
      <c r="B314" s="27"/>
      <c r="D314" s="24"/>
    </row>
    <row r="315">
      <c r="A315" s="42"/>
      <c r="B315" s="27"/>
      <c r="D315" s="24"/>
    </row>
    <row r="316">
      <c r="A316" s="42"/>
      <c r="B316" s="27"/>
      <c r="D316" s="24"/>
    </row>
    <row r="317">
      <c r="A317" s="42"/>
      <c r="B317" s="27"/>
      <c r="D317" s="24"/>
    </row>
    <row r="318">
      <c r="A318" s="42"/>
      <c r="B318" s="27"/>
      <c r="D318" s="24"/>
    </row>
    <row r="319">
      <c r="A319" s="42"/>
      <c r="B319" s="27"/>
      <c r="D319" s="24"/>
    </row>
    <row r="320">
      <c r="A320" s="42"/>
      <c r="B320" s="27"/>
      <c r="D320" s="24"/>
    </row>
    <row r="321">
      <c r="A321" s="42"/>
      <c r="B321" s="27"/>
      <c r="D321" s="24"/>
    </row>
    <row r="322">
      <c r="A322" s="42"/>
      <c r="B322" s="27"/>
      <c r="D322" s="24"/>
    </row>
    <row r="323">
      <c r="A323" s="42"/>
      <c r="B323" s="27"/>
      <c r="D323" s="24"/>
    </row>
    <row r="324">
      <c r="A324" s="42"/>
      <c r="B324" s="27"/>
      <c r="D324" s="24"/>
    </row>
    <row r="325">
      <c r="A325" s="42"/>
      <c r="B325" s="27"/>
      <c r="D325" s="24"/>
    </row>
    <row r="326">
      <c r="A326" s="42"/>
      <c r="B326" s="27"/>
      <c r="D326" s="24"/>
    </row>
    <row r="327">
      <c r="A327" s="42"/>
      <c r="B327" s="27"/>
      <c r="D327" s="24"/>
    </row>
    <row r="328">
      <c r="A328" s="42"/>
      <c r="B328" s="27"/>
      <c r="D328" s="24"/>
    </row>
    <row r="329">
      <c r="A329" s="42"/>
      <c r="B329" s="27"/>
      <c r="D329" s="24"/>
    </row>
    <row r="330">
      <c r="A330" s="42"/>
      <c r="B330" s="27"/>
      <c r="D330" s="24"/>
    </row>
    <row r="331">
      <c r="A331" s="42"/>
      <c r="B331" s="27"/>
      <c r="D331" s="24"/>
    </row>
    <row r="332">
      <c r="A332" s="42"/>
      <c r="B332" s="27"/>
      <c r="D332" s="24"/>
    </row>
    <row r="333">
      <c r="A333" s="42"/>
      <c r="B333" s="27"/>
      <c r="D333" s="24"/>
    </row>
    <row r="334">
      <c r="A334" s="42"/>
      <c r="B334" s="27"/>
      <c r="D334" s="24"/>
    </row>
    <row r="335">
      <c r="A335" s="42"/>
      <c r="B335" s="27"/>
      <c r="D335" s="24"/>
    </row>
    <row r="336">
      <c r="A336" s="42"/>
      <c r="B336" s="27"/>
      <c r="D336" s="24"/>
    </row>
    <row r="337">
      <c r="A337" s="42"/>
      <c r="B337" s="27"/>
      <c r="D337" s="24"/>
    </row>
    <row r="338">
      <c r="A338" s="42"/>
      <c r="B338" s="27"/>
      <c r="D338" s="24"/>
    </row>
    <row r="339">
      <c r="A339" s="42"/>
      <c r="B339" s="27"/>
      <c r="D339" s="24"/>
    </row>
    <row r="340">
      <c r="A340" s="42"/>
      <c r="B340" s="27"/>
      <c r="D340" s="24"/>
    </row>
    <row r="341">
      <c r="A341" s="42"/>
      <c r="B341" s="27"/>
      <c r="D341" s="24"/>
    </row>
    <row r="342">
      <c r="A342" s="42"/>
      <c r="B342" s="27"/>
      <c r="D342" s="24"/>
    </row>
    <row r="343">
      <c r="A343" s="42"/>
      <c r="B343" s="27"/>
      <c r="D343" s="24"/>
    </row>
    <row r="344">
      <c r="A344" s="42"/>
      <c r="B344" s="27"/>
      <c r="D344" s="24"/>
    </row>
    <row r="345">
      <c r="A345" s="42"/>
      <c r="B345" s="27"/>
      <c r="D345" s="24"/>
    </row>
    <row r="346">
      <c r="A346" s="42"/>
      <c r="B346" s="27"/>
      <c r="D346" s="24"/>
    </row>
    <row r="347">
      <c r="A347" s="42"/>
      <c r="B347" s="27"/>
      <c r="D347" s="24"/>
    </row>
    <row r="348">
      <c r="A348" s="42"/>
      <c r="B348" s="27"/>
      <c r="D348" s="24"/>
    </row>
    <row r="349">
      <c r="A349" s="42"/>
      <c r="B349" s="27"/>
      <c r="D349" s="24"/>
    </row>
    <row r="350">
      <c r="A350" s="42"/>
      <c r="B350" s="27"/>
      <c r="D350" s="24"/>
    </row>
    <row r="351">
      <c r="A351" s="42"/>
      <c r="B351" s="27"/>
      <c r="D351" s="24"/>
    </row>
    <row r="352">
      <c r="A352" s="42"/>
      <c r="B352" s="27"/>
      <c r="D352" s="24"/>
    </row>
    <row r="353">
      <c r="A353" s="42"/>
      <c r="B353" s="27"/>
      <c r="D353" s="24"/>
    </row>
    <row r="354">
      <c r="A354" s="42"/>
      <c r="B354" s="27"/>
      <c r="D354" s="24"/>
    </row>
    <row r="355">
      <c r="A355" s="42"/>
      <c r="B355" s="27"/>
      <c r="D355" s="24"/>
    </row>
    <row r="356">
      <c r="A356" s="42"/>
      <c r="B356" s="27"/>
      <c r="D356" s="24"/>
    </row>
    <row r="357">
      <c r="A357" s="42"/>
      <c r="B357" s="27"/>
      <c r="D357" s="24"/>
    </row>
    <row r="358">
      <c r="A358" s="42"/>
      <c r="B358" s="27"/>
      <c r="D358" s="24"/>
    </row>
    <row r="359">
      <c r="A359" s="42"/>
      <c r="B359" s="27"/>
      <c r="D359" s="24"/>
    </row>
    <row r="360">
      <c r="A360" s="42"/>
      <c r="B360" s="27"/>
      <c r="D360" s="24"/>
    </row>
    <row r="361">
      <c r="A361" s="42"/>
      <c r="B361" s="27"/>
      <c r="D361" s="24"/>
    </row>
    <row r="362">
      <c r="A362" s="42"/>
      <c r="B362" s="27"/>
      <c r="D362" s="24"/>
    </row>
    <row r="363">
      <c r="A363" s="42"/>
      <c r="B363" s="27"/>
      <c r="D363" s="24"/>
    </row>
    <row r="364">
      <c r="A364" s="42"/>
      <c r="B364" s="27"/>
      <c r="D364" s="24"/>
    </row>
    <row r="365">
      <c r="A365" s="42"/>
      <c r="B365" s="27"/>
      <c r="D365" s="24"/>
    </row>
    <row r="366">
      <c r="A366" s="42"/>
      <c r="B366" s="27"/>
      <c r="D366" s="24"/>
    </row>
    <row r="367">
      <c r="A367" s="42"/>
      <c r="B367" s="27"/>
      <c r="D367" s="24"/>
    </row>
    <row r="368">
      <c r="A368" s="42"/>
      <c r="B368" s="27"/>
      <c r="D368" s="24"/>
    </row>
    <row r="369">
      <c r="A369" s="42"/>
      <c r="B369" s="27"/>
      <c r="D369" s="24"/>
    </row>
    <row r="370">
      <c r="A370" s="42"/>
      <c r="B370" s="27"/>
      <c r="D370" s="24"/>
    </row>
    <row r="371">
      <c r="A371" s="42"/>
      <c r="B371" s="27"/>
      <c r="D371" s="24"/>
    </row>
    <row r="372">
      <c r="A372" s="42"/>
      <c r="B372" s="27"/>
      <c r="D372" s="24"/>
    </row>
    <row r="373">
      <c r="A373" s="42"/>
      <c r="B373" s="27"/>
      <c r="D373" s="24"/>
    </row>
    <row r="374">
      <c r="A374" s="42"/>
      <c r="B374" s="27"/>
      <c r="D374" s="24"/>
    </row>
    <row r="375">
      <c r="A375" s="42"/>
      <c r="B375" s="27"/>
      <c r="D375" s="24"/>
    </row>
    <row r="376">
      <c r="A376" s="42"/>
      <c r="B376" s="27"/>
      <c r="D376" s="24"/>
    </row>
    <row r="377">
      <c r="A377" s="42"/>
      <c r="B377" s="27"/>
      <c r="D377" s="24"/>
    </row>
    <row r="378">
      <c r="A378" s="42"/>
      <c r="B378" s="27"/>
      <c r="D378" s="24"/>
    </row>
    <row r="379">
      <c r="A379" s="42"/>
      <c r="B379" s="27"/>
      <c r="D379" s="24"/>
    </row>
    <row r="380">
      <c r="A380" s="42"/>
      <c r="B380" s="27"/>
      <c r="D380" s="24"/>
    </row>
    <row r="381">
      <c r="A381" s="42"/>
      <c r="B381" s="27"/>
      <c r="D381" s="24"/>
    </row>
    <row r="382">
      <c r="A382" s="42"/>
      <c r="B382" s="27"/>
      <c r="D382" s="24"/>
    </row>
    <row r="383">
      <c r="A383" s="42"/>
      <c r="B383" s="27"/>
      <c r="D383" s="24"/>
    </row>
    <row r="384">
      <c r="A384" s="42"/>
      <c r="B384" s="27"/>
      <c r="D384" s="24"/>
    </row>
    <row r="385">
      <c r="A385" s="42"/>
      <c r="B385" s="27"/>
      <c r="D385" s="24"/>
    </row>
    <row r="386">
      <c r="A386" s="42"/>
      <c r="B386" s="27"/>
      <c r="D386" s="24"/>
    </row>
    <row r="387">
      <c r="A387" s="42"/>
      <c r="B387" s="27"/>
      <c r="D387" s="24"/>
    </row>
    <row r="388">
      <c r="A388" s="42"/>
      <c r="B388" s="27"/>
      <c r="D388" s="24"/>
    </row>
    <row r="389">
      <c r="A389" s="42"/>
      <c r="B389" s="27"/>
      <c r="D389" s="24"/>
    </row>
    <row r="390">
      <c r="A390" s="42"/>
      <c r="B390" s="27"/>
      <c r="D390" s="24"/>
    </row>
    <row r="391">
      <c r="A391" s="42"/>
      <c r="B391" s="27"/>
      <c r="D391" s="24"/>
    </row>
    <row r="392">
      <c r="A392" s="42"/>
      <c r="B392" s="27"/>
      <c r="D392" s="24"/>
    </row>
    <row r="393">
      <c r="A393" s="42"/>
      <c r="B393" s="27"/>
      <c r="D393" s="24"/>
    </row>
    <row r="394">
      <c r="A394" s="42"/>
      <c r="B394" s="27"/>
      <c r="D394" s="24"/>
    </row>
    <row r="395">
      <c r="A395" s="42"/>
      <c r="B395" s="27"/>
      <c r="D395" s="24"/>
    </row>
    <row r="396">
      <c r="A396" s="42"/>
      <c r="B396" s="27"/>
      <c r="D396" s="24"/>
    </row>
    <row r="397">
      <c r="A397" s="42"/>
      <c r="B397" s="27"/>
      <c r="D397" s="24"/>
    </row>
    <row r="398">
      <c r="A398" s="42"/>
      <c r="B398" s="27"/>
      <c r="D398" s="24"/>
    </row>
    <row r="399">
      <c r="A399" s="42"/>
      <c r="B399" s="27"/>
      <c r="D399" s="24"/>
    </row>
    <row r="400">
      <c r="A400" s="42"/>
      <c r="B400" s="27"/>
      <c r="D400" s="24"/>
    </row>
    <row r="401">
      <c r="A401" s="42"/>
      <c r="B401" s="27"/>
      <c r="D401" s="24"/>
    </row>
    <row r="402">
      <c r="A402" s="42"/>
      <c r="B402" s="27"/>
      <c r="D402" s="24"/>
    </row>
    <row r="403">
      <c r="A403" s="42"/>
      <c r="B403" s="27"/>
      <c r="D403" s="24"/>
    </row>
    <row r="404">
      <c r="A404" s="42"/>
      <c r="B404" s="27"/>
      <c r="D404" s="24"/>
    </row>
    <row r="405">
      <c r="A405" s="42"/>
      <c r="B405" s="27"/>
      <c r="D405" s="24"/>
    </row>
    <row r="406">
      <c r="A406" s="42"/>
      <c r="B406" s="27"/>
      <c r="D406" s="24"/>
    </row>
    <row r="407">
      <c r="A407" s="42"/>
      <c r="B407" s="27"/>
      <c r="D407" s="24"/>
    </row>
    <row r="408">
      <c r="A408" s="42"/>
      <c r="B408" s="27"/>
      <c r="D408" s="24"/>
    </row>
    <row r="409">
      <c r="A409" s="42"/>
      <c r="B409" s="27"/>
      <c r="D409" s="24"/>
    </row>
    <row r="410">
      <c r="A410" s="42"/>
      <c r="B410" s="27"/>
      <c r="D410" s="24"/>
    </row>
    <row r="411">
      <c r="A411" s="42"/>
      <c r="B411" s="27"/>
      <c r="D411" s="24"/>
    </row>
    <row r="412">
      <c r="A412" s="42"/>
      <c r="B412" s="27"/>
      <c r="D412" s="24"/>
    </row>
    <row r="413">
      <c r="A413" s="42"/>
      <c r="B413" s="27"/>
      <c r="D413" s="24"/>
    </row>
    <row r="414">
      <c r="A414" s="42"/>
      <c r="B414" s="27"/>
      <c r="D414" s="24"/>
    </row>
    <row r="415">
      <c r="A415" s="42"/>
      <c r="B415" s="27"/>
      <c r="D415" s="24"/>
    </row>
    <row r="416">
      <c r="A416" s="42"/>
      <c r="B416" s="27"/>
      <c r="D416" s="24"/>
    </row>
    <row r="417">
      <c r="A417" s="42"/>
      <c r="B417" s="27"/>
      <c r="D417" s="24"/>
    </row>
    <row r="418">
      <c r="A418" s="42"/>
      <c r="B418" s="27"/>
      <c r="D418" s="24"/>
    </row>
    <row r="419">
      <c r="A419" s="42"/>
      <c r="B419" s="27"/>
      <c r="D419" s="24"/>
    </row>
    <row r="420">
      <c r="A420" s="42"/>
      <c r="B420" s="27"/>
      <c r="D420" s="24"/>
    </row>
    <row r="421">
      <c r="A421" s="42"/>
      <c r="B421" s="27"/>
      <c r="D421" s="24"/>
    </row>
    <row r="422">
      <c r="A422" s="42"/>
      <c r="B422" s="27"/>
      <c r="D422" s="24"/>
    </row>
    <row r="423">
      <c r="A423" s="42"/>
      <c r="B423" s="27"/>
      <c r="D423" s="24"/>
    </row>
    <row r="424">
      <c r="A424" s="42"/>
      <c r="B424" s="27"/>
      <c r="D424" s="24"/>
    </row>
    <row r="425">
      <c r="A425" s="42"/>
      <c r="B425" s="27"/>
      <c r="D425" s="24"/>
    </row>
    <row r="426">
      <c r="A426" s="42"/>
      <c r="B426" s="27"/>
      <c r="D426" s="24"/>
    </row>
    <row r="427">
      <c r="A427" s="42"/>
      <c r="B427" s="27"/>
      <c r="D427" s="24"/>
    </row>
    <row r="428">
      <c r="A428" s="42"/>
      <c r="B428" s="27"/>
      <c r="D428" s="24"/>
    </row>
    <row r="429">
      <c r="A429" s="42"/>
      <c r="B429" s="27"/>
      <c r="D429" s="24"/>
    </row>
    <row r="430">
      <c r="A430" s="42"/>
      <c r="B430" s="27"/>
      <c r="D430" s="24"/>
    </row>
    <row r="431">
      <c r="A431" s="42"/>
      <c r="B431" s="27"/>
      <c r="D431" s="24"/>
    </row>
    <row r="432">
      <c r="A432" s="42"/>
      <c r="B432" s="27"/>
      <c r="D432" s="24"/>
    </row>
    <row r="433">
      <c r="A433" s="42"/>
      <c r="B433" s="27"/>
      <c r="D433" s="24"/>
    </row>
    <row r="434">
      <c r="A434" s="42"/>
      <c r="B434" s="27"/>
      <c r="D434" s="24"/>
    </row>
    <row r="435">
      <c r="A435" s="42"/>
      <c r="B435" s="27"/>
      <c r="D435" s="24"/>
    </row>
    <row r="436">
      <c r="A436" s="42"/>
      <c r="B436" s="27"/>
      <c r="D436" s="24"/>
    </row>
    <row r="437">
      <c r="A437" s="42"/>
      <c r="B437" s="27"/>
      <c r="D437" s="24"/>
    </row>
    <row r="438">
      <c r="A438" s="42"/>
      <c r="B438" s="27"/>
      <c r="D438" s="24"/>
    </row>
    <row r="439">
      <c r="A439" s="42"/>
      <c r="B439" s="27"/>
      <c r="D439" s="24"/>
    </row>
    <row r="440">
      <c r="A440" s="42"/>
      <c r="B440" s="27"/>
      <c r="D440" s="24"/>
    </row>
    <row r="441">
      <c r="A441" s="42"/>
      <c r="B441" s="27"/>
      <c r="D441" s="24"/>
    </row>
    <row r="442">
      <c r="A442" s="42"/>
      <c r="B442" s="27"/>
      <c r="D442" s="24"/>
    </row>
    <row r="443">
      <c r="A443" s="42"/>
      <c r="B443" s="27"/>
      <c r="D443" s="24"/>
    </row>
    <row r="444">
      <c r="A444" s="42"/>
      <c r="B444" s="27"/>
      <c r="D444" s="24"/>
    </row>
    <row r="445">
      <c r="A445" s="42"/>
      <c r="B445" s="27"/>
      <c r="D445" s="24"/>
    </row>
    <row r="446">
      <c r="A446" s="42"/>
      <c r="B446" s="27"/>
      <c r="D446" s="24"/>
    </row>
    <row r="447">
      <c r="A447" s="42"/>
      <c r="B447" s="27"/>
      <c r="D447" s="24"/>
    </row>
    <row r="448">
      <c r="A448" s="42"/>
      <c r="B448" s="27"/>
      <c r="D448" s="24"/>
    </row>
    <row r="449">
      <c r="A449" s="42"/>
      <c r="B449" s="27"/>
      <c r="D449" s="24"/>
    </row>
    <row r="450">
      <c r="A450" s="42"/>
      <c r="B450" s="27"/>
      <c r="D450" s="24"/>
    </row>
    <row r="451">
      <c r="A451" s="42"/>
      <c r="B451" s="27"/>
      <c r="D451" s="24"/>
    </row>
    <row r="452">
      <c r="A452" s="42"/>
      <c r="B452" s="27"/>
      <c r="D452" s="24"/>
    </row>
    <row r="453">
      <c r="A453" s="42"/>
      <c r="B453" s="27"/>
      <c r="D453" s="24"/>
    </row>
    <row r="454">
      <c r="A454" s="42"/>
      <c r="B454" s="27"/>
      <c r="D454" s="24"/>
    </row>
    <row r="455">
      <c r="A455" s="42"/>
      <c r="B455" s="27"/>
      <c r="D455" s="24"/>
    </row>
    <row r="456">
      <c r="A456" s="42"/>
      <c r="B456" s="27"/>
      <c r="D456" s="24"/>
    </row>
    <row r="457">
      <c r="A457" s="42"/>
      <c r="B457" s="27"/>
      <c r="D457" s="24"/>
    </row>
    <row r="458">
      <c r="A458" s="42"/>
      <c r="B458" s="27"/>
      <c r="D458" s="24"/>
    </row>
    <row r="459">
      <c r="A459" s="42"/>
      <c r="B459" s="27"/>
      <c r="D459" s="24"/>
    </row>
    <row r="460">
      <c r="A460" s="42"/>
      <c r="B460" s="27"/>
      <c r="D460" s="24"/>
    </row>
    <row r="461">
      <c r="A461" s="42"/>
      <c r="B461" s="27"/>
      <c r="D461" s="24"/>
    </row>
    <row r="462">
      <c r="A462" s="42"/>
      <c r="B462" s="27"/>
      <c r="D462" s="24"/>
    </row>
    <row r="463">
      <c r="A463" s="42"/>
      <c r="B463" s="27"/>
      <c r="D463" s="24"/>
    </row>
    <row r="464">
      <c r="A464" s="42"/>
      <c r="B464" s="27"/>
      <c r="D464" s="24"/>
    </row>
    <row r="465">
      <c r="A465" s="42"/>
      <c r="B465" s="27"/>
      <c r="D465" s="24"/>
    </row>
    <row r="466">
      <c r="A466" s="42"/>
      <c r="B466" s="27"/>
      <c r="D466" s="24"/>
    </row>
    <row r="467">
      <c r="A467" s="42"/>
      <c r="B467" s="27"/>
      <c r="D467" s="24"/>
    </row>
    <row r="468">
      <c r="A468" s="42"/>
      <c r="B468" s="27"/>
      <c r="D468" s="24"/>
    </row>
    <row r="469">
      <c r="A469" s="42"/>
      <c r="B469" s="27"/>
      <c r="D469" s="24"/>
    </row>
    <row r="470">
      <c r="A470" s="42"/>
      <c r="B470" s="27"/>
      <c r="D470" s="24"/>
    </row>
    <row r="471">
      <c r="A471" s="42"/>
      <c r="B471" s="27"/>
      <c r="D471" s="24"/>
    </row>
    <row r="472">
      <c r="A472" s="42"/>
      <c r="B472" s="27"/>
      <c r="D472" s="24"/>
    </row>
    <row r="473">
      <c r="A473" s="42"/>
      <c r="B473" s="27"/>
      <c r="D473" s="24"/>
    </row>
    <row r="474">
      <c r="A474" s="42"/>
      <c r="B474" s="27"/>
      <c r="D474" s="24"/>
    </row>
    <row r="475">
      <c r="A475" s="42"/>
      <c r="B475" s="27"/>
      <c r="D475" s="24"/>
    </row>
    <row r="476">
      <c r="A476" s="42"/>
      <c r="B476" s="27"/>
      <c r="D476" s="24"/>
    </row>
    <row r="477">
      <c r="A477" s="42"/>
      <c r="B477" s="27"/>
      <c r="D477" s="24"/>
    </row>
    <row r="478">
      <c r="A478" s="42"/>
      <c r="B478" s="27"/>
      <c r="D478" s="24"/>
    </row>
    <row r="479">
      <c r="A479" s="42"/>
      <c r="B479" s="27"/>
      <c r="D479" s="24"/>
    </row>
    <row r="480">
      <c r="A480" s="42"/>
      <c r="B480" s="27"/>
      <c r="D480" s="24"/>
    </row>
    <row r="481">
      <c r="A481" s="42"/>
      <c r="B481" s="27"/>
      <c r="D481" s="24"/>
    </row>
    <row r="482">
      <c r="A482" s="42"/>
      <c r="B482" s="27"/>
      <c r="D482" s="24"/>
    </row>
    <row r="483">
      <c r="A483" s="42"/>
      <c r="B483" s="27"/>
      <c r="D483" s="24"/>
    </row>
    <row r="484">
      <c r="A484" s="42"/>
      <c r="B484" s="27"/>
      <c r="D484" s="24"/>
    </row>
    <row r="485">
      <c r="A485" s="42"/>
      <c r="B485" s="27"/>
      <c r="D485" s="24"/>
    </row>
    <row r="486">
      <c r="A486" s="42"/>
      <c r="B486" s="27"/>
      <c r="D486" s="24"/>
    </row>
    <row r="487">
      <c r="A487" s="42"/>
      <c r="B487" s="27"/>
      <c r="D487" s="24"/>
    </row>
    <row r="488">
      <c r="A488" s="42"/>
      <c r="B488" s="27"/>
      <c r="D488" s="24"/>
    </row>
    <row r="489">
      <c r="A489" s="42"/>
      <c r="B489" s="27"/>
      <c r="D489" s="24"/>
    </row>
    <row r="490">
      <c r="A490" s="42"/>
      <c r="B490" s="27"/>
      <c r="D490" s="24"/>
    </row>
    <row r="491">
      <c r="A491" s="42"/>
      <c r="B491" s="27"/>
      <c r="D491" s="24"/>
    </row>
    <row r="492">
      <c r="A492" s="42"/>
      <c r="B492" s="27"/>
      <c r="D492" s="24"/>
    </row>
    <row r="493">
      <c r="A493" s="42"/>
      <c r="B493" s="27"/>
      <c r="D493" s="24"/>
    </row>
    <row r="494">
      <c r="A494" s="42"/>
      <c r="B494" s="27"/>
      <c r="D494" s="24"/>
    </row>
    <row r="495">
      <c r="A495" s="42"/>
      <c r="B495" s="27"/>
      <c r="D495" s="24"/>
    </row>
    <row r="496">
      <c r="A496" s="42"/>
      <c r="B496" s="27"/>
      <c r="D496" s="24"/>
    </row>
    <row r="497">
      <c r="A497" s="42"/>
      <c r="B497" s="27"/>
      <c r="D497" s="24"/>
    </row>
    <row r="498">
      <c r="A498" s="42"/>
      <c r="B498" s="27"/>
      <c r="D498" s="24"/>
    </row>
    <row r="499">
      <c r="A499" s="42"/>
      <c r="B499" s="27"/>
      <c r="D499" s="24"/>
    </row>
    <row r="500">
      <c r="A500" s="42"/>
      <c r="B500" s="27"/>
      <c r="D500" s="24"/>
    </row>
    <row r="501">
      <c r="A501" s="42"/>
      <c r="B501" s="27"/>
      <c r="D501" s="24"/>
    </row>
    <row r="502">
      <c r="A502" s="42"/>
      <c r="B502" s="27"/>
      <c r="D502" s="24"/>
    </row>
    <row r="503">
      <c r="A503" s="42"/>
      <c r="B503" s="27"/>
      <c r="D503" s="24"/>
    </row>
    <row r="504">
      <c r="A504" s="42"/>
      <c r="B504" s="27"/>
      <c r="D504" s="24"/>
    </row>
    <row r="505">
      <c r="A505" s="42"/>
      <c r="B505" s="27"/>
      <c r="D505" s="24"/>
    </row>
    <row r="506">
      <c r="A506" s="42"/>
      <c r="B506" s="27"/>
      <c r="D506" s="24"/>
    </row>
    <row r="507">
      <c r="A507" s="42"/>
      <c r="B507" s="27"/>
      <c r="D507" s="24"/>
    </row>
    <row r="508">
      <c r="A508" s="42"/>
      <c r="B508" s="27"/>
      <c r="D508" s="24"/>
    </row>
    <row r="509">
      <c r="A509" s="42"/>
      <c r="B509" s="27"/>
      <c r="D509" s="24"/>
    </row>
    <row r="510">
      <c r="A510" s="42"/>
      <c r="B510" s="27"/>
      <c r="D510" s="24"/>
    </row>
    <row r="511">
      <c r="A511" s="42"/>
      <c r="B511" s="27"/>
      <c r="D511" s="24"/>
    </row>
    <row r="512">
      <c r="A512" s="42"/>
      <c r="B512" s="27"/>
      <c r="D512" s="24"/>
    </row>
    <row r="513">
      <c r="A513" s="42"/>
      <c r="B513" s="27"/>
      <c r="D513" s="24"/>
    </row>
    <row r="514">
      <c r="A514" s="42"/>
      <c r="B514" s="27"/>
      <c r="D514" s="24"/>
    </row>
    <row r="515">
      <c r="A515" s="42"/>
      <c r="B515" s="27"/>
      <c r="D515" s="24"/>
    </row>
    <row r="516">
      <c r="A516" s="42"/>
      <c r="B516" s="27"/>
      <c r="D516" s="24"/>
    </row>
    <row r="517">
      <c r="A517" s="42"/>
      <c r="B517" s="27"/>
      <c r="D517" s="24"/>
    </row>
    <row r="518">
      <c r="A518" s="42"/>
      <c r="B518" s="27"/>
      <c r="D518" s="24"/>
    </row>
    <row r="519">
      <c r="A519" s="42"/>
      <c r="B519" s="27"/>
      <c r="D519" s="24"/>
    </row>
    <row r="520">
      <c r="A520" s="42"/>
      <c r="B520" s="27"/>
      <c r="D520" s="24"/>
    </row>
    <row r="521">
      <c r="A521" s="42"/>
      <c r="B521" s="27"/>
      <c r="D521" s="24"/>
    </row>
    <row r="522">
      <c r="A522" s="42"/>
      <c r="B522" s="27"/>
      <c r="D522" s="24"/>
    </row>
    <row r="523">
      <c r="A523" s="42"/>
      <c r="B523" s="27"/>
      <c r="D523" s="24"/>
    </row>
    <row r="524">
      <c r="A524" s="42"/>
      <c r="B524" s="27"/>
      <c r="D524" s="24"/>
    </row>
    <row r="525">
      <c r="A525" s="42"/>
      <c r="B525" s="27"/>
      <c r="D525" s="24"/>
    </row>
    <row r="526">
      <c r="A526" s="42"/>
      <c r="B526" s="27"/>
      <c r="D526" s="24"/>
    </row>
    <row r="527">
      <c r="A527" s="42"/>
      <c r="B527" s="27"/>
      <c r="D527" s="24"/>
    </row>
    <row r="528">
      <c r="A528" s="42"/>
      <c r="B528" s="27"/>
      <c r="D528" s="24"/>
    </row>
    <row r="529">
      <c r="A529" s="42"/>
      <c r="B529" s="27"/>
      <c r="D529" s="24"/>
    </row>
    <row r="530">
      <c r="A530" s="42"/>
      <c r="B530" s="27"/>
      <c r="D530" s="24"/>
    </row>
    <row r="531">
      <c r="A531" s="42"/>
      <c r="B531" s="27"/>
      <c r="D531" s="24"/>
    </row>
    <row r="532">
      <c r="A532" s="42"/>
      <c r="B532" s="27"/>
      <c r="D532" s="24"/>
    </row>
    <row r="533">
      <c r="A533" s="42"/>
      <c r="B533" s="27"/>
      <c r="D533" s="24"/>
    </row>
    <row r="534">
      <c r="A534" s="42"/>
      <c r="B534" s="27"/>
      <c r="D534" s="24"/>
    </row>
    <row r="535">
      <c r="A535" s="42"/>
      <c r="B535" s="27"/>
      <c r="D535" s="24"/>
    </row>
    <row r="536">
      <c r="A536" s="42"/>
      <c r="B536" s="27"/>
      <c r="D536" s="24"/>
    </row>
    <row r="537">
      <c r="A537" s="42"/>
      <c r="B537" s="27"/>
      <c r="D537" s="24"/>
    </row>
    <row r="538">
      <c r="A538" s="42"/>
      <c r="B538" s="27"/>
      <c r="D538" s="24"/>
    </row>
    <row r="539">
      <c r="A539" s="42"/>
      <c r="B539" s="27"/>
      <c r="D539" s="24"/>
    </row>
    <row r="540">
      <c r="A540" s="42"/>
      <c r="B540" s="27"/>
      <c r="D540" s="24"/>
    </row>
    <row r="541">
      <c r="A541" s="42"/>
      <c r="B541" s="27"/>
      <c r="D541" s="24"/>
    </row>
    <row r="542">
      <c r="A542" s="42"/>
      <c r="B542" s="27"/>
      <c r="D542" s="24"/>
    </row>
    <row r="543">
      <c r="A543" s="42"/>
      <c r="B543" s="27"/>
      <c r="D543" s="24"/>
    </row>
    <row r="544">
      <c r="A544" s="42"/>
      <c r="B544" s="27"/>
      <c r="D544" s="24"/>
    </row>
    <row r="545">
      <c r="A545" s="42"/>
      <c r="B545" s="27"/>
      <c r="D545" s="24"/>
    </row>
    <row r="546">
      <c r="A546" s="42"/>
      <c r="B546" s="27"/>
      <c r="D546" s="24"/>
    </row>
    <row r="547">
      <c r="A547" s="42"/>
      <c r="B547" s="27"/>
      <c r="D547" s="24"/>
    </row>
    <row r="548">
      <c r="A548" s="42"/>
      <c r="B548" s="27"/>
      <c r="D548" s="24"/>
    </row>
    <row r="549">
      <c r="A549" s="42"/>
      <c r="B549" s="27"/>
      <c r="D549" s="24"/>
    </row>
    <row r="550">
      <c r="A550" s="42"/>
      <c r="B550" s="27"/>
      <c r="D550" s="24"/>
    </row>
    <row r="551">
      <c r="A551" s="42"/>
      <c r="B551" s="27"/>
      <c r="D551" s="24"/>
    </row>
    <row r="552">
      <c r="A552" s="42"/>
      <c r="B552" s="27"/>
      <c r="D552" s="24"/>
    </row>
    <row r="553">
      <c r="A553" s="42"/>
      <c r="B553" s="27"/>
      <c r="D553" s="24"/>
    </row>
    <row r="554">
      <c r="A554" s="42"/>
      <c r="B554" s="27"/>
      <c r="D554" s="24"/>
    </row>
    <row r="555">
      <c r="A555" s="42"/>
      <c r="B555" s="27"/>
      <c r="D555" s="24"/>
    </row>
    <row r="556">
      <c r="A556" s="42"/>
      <c r="B556" s="27"/>
      <c r="D556" s="24"/>
    </row>
    <row r="557">
      <c r="A557" s="42"/>
      <c r="B557" s="27"/>
      <c r="D557" s="24"/>
    </row>
    <row r="558">
      <c r="A558" s="42"/>
      <c r="B558" s="27"/>
      <c r="D558" s="24"/>
    </row>
    <row r="559">
      <c r="A559" s="42"/>
      <c r="B559" s="27"/>
      <c r="D559" s="24"/>
    </row>
    <row r="560">
      <c r="A560" s="42"/>
      <c r="B560" s="27"/>
      <c r="D560" s="24"/>
    </row>
    <row r="561">
      <c r="A561" s="42"/>
      <c r="B561" s="27"/>
      <c r="D561" s="24"/>
    </row>
    <row r="562">
      <c r="A562" s="42"/>
      <c r="B562" s="27"/>
      <c r="D562" s="24"/>
    </row>
    <row r="563">
      <c r="A563" s="42"/>
      <c r="B563" s="27"/>
      <c r="D563" s="24"/>
    </row>
    <row r="564">
      <c r="A564" s="42"/>
      <c r="B564" s="27"/>
      <c r="D564" s="24"/>
    </row>
    <row r="565">
      <c r="A565" s="42"/>
      <c r="B565" s="27"/>
      <c r="D565" s="24"/>
    </row>
    <row r="566">
      <c r="A566" s="42"/>
      <c r="B566" s="27"/>
      <c r="D566" s="24"/>
    </row>
    <row r="567">
      <c r="A567" s="42"/>
      <c r="B567" s="27"/>
      <c r="D567" s="24"/>
    </row>
    <row r="568">
      <c r="A568" s="42"/>
      <c r="B568" s="27"/>
      <c r="D568" s="24"/>
    </row>
    <row r="569">
      <c r="A569" s="42"/>
      <c r="B569" s="27"/>
      <c r="D569" s="24"/>
    </row>
    <row r="570">
      <c r="A570" s="42"/>
      <c r="B570" s="27"/>
      <c r="D570" s="24"/>
    </row>
    <row r="571">
      <c r="A571" s="42"/>
      <c r="B571" s="27"/>
      <c r="D571" s="24"/>
    </row>
    <row r="572">
      <c r="A572" s="42"/>
      <c r="B572" s="27"/>
      <c r="D572" s="24"/>
    </row>
    <row r="573">
      <c r="A573" s="42"/>
      <c r="B573" s="27"/>
      <c r="D573" s="24"/>
    </row>
    <row r="574">
      <c r="A574" s="42"/>
      <c r="B574" s="27"/>
      <c r="D574" s="24"/>
    </row>
    <row r="575">
      <c r="A575" s="42"/>
      <c r="B575" s="27"/>
      <c r="D575" s="24"/>
    </row>
    <row r="576">
      <c r="A576" s="42"/>
      <c r="B576" s="27"/>
      <c r="D576" s="24"/>
    </row>
    <row r="577">
      <c r="A577" s="42"/>
      <c r="B577" s="27"/>
      <c r="D577" s="24"/>
    </row>
    <row r="578">
      <c r="A578" s="42"/>
      <c r="B578" s="27"/>
      <c r="D578" s="24"/>
    </row>
    <row r="579">
      <c r="A579" s="42"/>
      <c r="B579" s="27"/>
      <c r="D579" s="24"/>
    </row>
    <row r="580">
      <c r="A580" s="42"/>
      <c r="B580" s="27"/>
      <c r="D580" s="24"/>
    </row>
    <row r="581">
      <c r="A581" s="42"/>
      <c r="B581" s="27"/>
      <c r="D581" s="24"/>
    </row>
    <row r="582">
      <c r="A582" s="42"/>
      <c r="B582" s="27"/>
      <c r="D582" s="24"/>
    </row>
    <row r="583">
      <c r="A583" s="42"/>
      <c r="B583" s="27"/>
      <c r="D583" s="24"/>
    </row>
    <row r="584">
      <c r="A584" s="42"/>
      <c r="B584" s="27"/>
      <c r="D584" s="24"/>
    </row>
    <row r="585">
      <c r="A585" s="42"/>
      <c r="B585" s="27"/>
      <c r="D585" s="24"/>
    </row>
    <row r="586">
      <c r="A586" s="42"/>
      <c r="B586" s="27"/>
      <c r="D586" s="24"/>
    </row>
    <row r="587">
      <c r="A587" s="42"/>
      <c r="B587" s="27"/>
      <c r="D587" s="24"/>
    </row>
    <row r="588">
      <c r="A588" s="42"/>
      <c r="B588" s="27"/>
      <c r="D588" s="24"/>
    </row>
    <row r="589">
      <c r="A589" s="42"/>
      <c r="B589" s="27"/>
      <c r="D589" s="24"/>
    </row>
    <row r="590">
      <c r="A590" s="42"/>
      <c r="B590" s="27"/>
      <c r="D590" s="24"/>
    </row>
    <row r="591">
      <c r="A591" s="42"/>
      <c r="B591" s="27"/>
      <c r="D591" s="24"/>
    </row>
    <row r="592">
      <c r="A592" s="42"/>
      <c r="B592" s="27"/>
      <c r="D592" s="24"/>
    </row>
    <row r="593">
      <c r="A593" s="42"/>
      <c r="B593" s="27"/>
      <c r="D593" s="24"/>
    </row>
    <row r="594">
      <c r="A594" s="42"/>
      <c r="B594" s="27"/>
      <c r="D594" s="24"/>
    </row>
    <row r="595">
      <c r="A595" s="42"/>
      <c r="B595" s="27"/>
      <c r="D595" s="24"/>
    </row>
    <row r="596">
      <c r="A596" s="42"/>
      <c r="B596" s="27"/>
      <c r="D596" s="24"/>
    </row>
    <row r="597">
      <c r="A597" s="42"/>
      <c r="B597" s="27"/>
      <c r="D597" s="24"/>
    </row>
    <row r="598">
      <c r="A598" s="42"/>
      <c r="B598" s="27"/>
      <c r="D598" s="24"/>
    </row>
    <row r="599">
      <c r="A599" s="42"/>
      <c r="B599" s="27"/>
      <c r="D599" s="24"/>
    </row>
    <row r="600">
      <c r="A600" s="42"/>
      <c r="B600" s="27"/>
      <c r="D600" s="24"/>
    </row>
    <row r="601">
      <c r="A601" s="42"/>
      <c r="B601" s="27"/>
      <c r="D601" s="24"/>
    </row>
    <row r="602">
      <c r="A602" s="42"/>
      <c r="B602" s="27"/>
      <c r="D602" s="24"/>
    </row>
    <row r="603">
      <c r="A603" s="42"/>
      <c r="B603" s="27"/>
      <c r="D603" s="24"/>
    </row>
    <row r="604">
      <c r="A604" s="42"/>
      <c r="B604" s="27"/>
      <c r="D604" s="24"/>
    </row>
    <row r="605">
      <c r="A605" s="42"/>
      <c r="B605" s="27"/>
      <c r="D605" s="24"/>
    </row>
    <row r="606">
      <c r="A606" s="42"/>
      <c r="B606" s="27"/>
      <c r="D606" s="24"/>
    </row>
    <row r="607">
      <c r="A607" s="42"/>
      <c r="B607" s="27"/>
      <c r="D607" s="24"/>
    </row>
    <row r="608">
      <c r="A608" s="42"/>
      <c r="B608" s="27"/>
      <c r="D608" s="24"/>
    </row>
    <row r="609">
      <c r="A609" s="42"/>
      <c r="B609" s="27"/>
      <c r="D609" s="24"/>
    </row>
    <row r="610">
      <c r="A610" s="42"/>
      <c r="B610" s="27"/>
      <c r="D610" s="24"/>
    </row>
    <row r="611">
      <c r="A611" s="42"/>
      <c r="B611" s="27"/>
      <c r="D611" s="24"/>
    </row>
    <row r="612">
      <c r="A612" s="42"/>
      <c r="B612" s="27"/>
      <c r="D612" s="24"/>
    </row>
    <row r="613">
      <c r="A613" s="42"/>
      <c r="B613" s="27"/>
      <c r="D613" s="24"/>
    </row>
    <row r="614">
      <c r="A614" s="42"/>
      <c r="B614" s="27"/>
      <c r="D614" s="24"/>
    </row>
    <row r="615">
      <c r="A615" s="42"/>
      <c r="B615" s="27"/>
      <c r="D615" s="24"/>
    </row>
    <row r="616">
      <c r="A616" s="42"/>
      <c r="B616" s="27"/>
      <c r="D616" s="24"/>
    </row>
    <row r="617">
      <c r="A617" s="42"/>
      <c r="B617" s="27"/>
      <c r="D617" s="24"/>
    </row>
    <row r="618">
      <c r="A618" s="42"/>
      <c r="B618" s="27"/>
      <c r="D618" s="24"/>
    </row>
    <row r="619">
      <c r="A619" s="42"/>
      <c r="B619" s="27"/>
      <c r="D619" s="24"/>
    </row>
    <row r="620">
      <c r="A620" s="42"/>
      <c r="B620" s="27"/>
      <c r="D620" s="24"/>
    </row>
    <row r="621">
      <c r="A621" s="42"/>
      <c r="B621" s="27"/>
      <c r="D621" s="24"/>
    </row>
    <row r="622">
      <c r="A622" s="42"/>
      <c r="B622" s="27"/>
      <c r="D622" s="24"/>
    </row>
    <row r="623">
      <c r="A623" s="42"/>
      <c r="B623" s="27"/>
      <c r="D623" s="24"/>
    </row>
    <row r="624">
      <c r="A624" s="42"/>
      <c r="B624" s="27"/>
      <c r="D624" s="24"/>
    </row>
    <row r="625">
      <c r="A625" s="42"/>
      <c r="B625" s="27"/>
      <c r="D625" s="24"/>
    </row>
    <row r="626">
      <c r="A626" s="42"/>
      <c r="B626" s="27"/>
      <c r="D626" s="24"/>
    </row>
    <row r="627">
      <c r="A627" s="42"/>
      <c r="B627" s="27"/>
      <c r="D627" s="24"/>
    </row>
    <row r="628">
      <c r="A628" s="42"/>
      <c r="B628" s="27"/>
      <c r="D628" s="24"/>
    </row>
    <row r="629">
      <c r="A629" s="42"/>
      <c r="B629" s="27"/>
      <c r="D629" s="24"/>
    </row>
    <row r="630">
      <c r="A630" s="42"/>
      <c r="B630" s="27"/>
      <c r="D630" s="24"/>
    </row>
    <row r="631">
      <c r="A631" s="42"/>
      <c r="B631" s="27"/>
      <c r="D631" s="24"/>
    </row>
    <row r="632">
      <c r="A632" s="42"/>
      <c r="B632" s="27"/>
      <c r="D632" s="24"/>
    </row>
    <row r="633">
      <c r="A633" s="42"/>
      <c r="B633" s="27"/>
      <c r="D633" s="24"/>
    </row>
    <row r="634">
      <c r="A634" s="42"/>
      <c r="B634" s="27"/>
      <c r="D634" s="24"/>
    </row>
    <row r="635">
      <c r="A635" s="42"/>
      <c r="B635" s="27"/>
      <c r="D635" s="24"/>
    </row>
    <row r="636">
      <c r="A636" s="42"/>
      <c r="B636" s="27"/>
      <c r="D636" s="24"/>
    </row>
    <row r="637">
      <c r="A637" s="42"/>
      <c r="B637" s="27"/>
      <c r="D637" s="24"/>
    </row>
    <row r="638">
      <c r="A638" s="42"/>
      <c r="B638" s="27"/>
      <c r="D638" s="24"/>
    </row>
    <row r="639">
      <c r="A639" s="42"/>
      <c r="B639" s="27"/>
      <c r="D639" s="24"/>
    </row>
    <row r="640">
      <c r="A640" s="42"/>
      <c r="B640" s="27"/>
      <c r="D640" s="24"/>
    </row>
    <row r="641">
      <c r="A641" s="42"/>
      <c r="B641" s="27"/>
      <c r="D641" s="24"/>
    </row>
    <row r="642">
      <c r="A642" s="42"/>
      <c r="B642" s="27"/>
      <c r="D642" s="24"/>
    </row>
    <row r="643">
      <c r="A643" s="42"/>
      <c r="B643" s="27"/>
      <c r="D643" s="24"/>
    </row>
    <row r="644">
      <c r="A644" s="42"/>
      <c r="B644" s="27"/>
      <c r="D644" s="24"/>
    </row>
    <row r="645">
      <c r="A645" s="42"/>
      <c r="B645" s="27"/>
      <c r="D645" s="24"/>
    </row>
    <row r="646">
      <c r="A646" s="42"/>
      <c r="B646" s="27"/>
      <c r="D646" s="24"/>
    </row>
    <row r="647">
      <c r="A647" s="42"/>
      <c r="B647" s="27"/>
      <c r="D647" s="24"/>
    </row>
    <row r="648">
      <c r="A648" s="42"/>
      <c r="B648" s="27"/>
      <c r="D648" s="24"/>
    </row>
    <row r="649">
      <c r="A649" s="42"/>
      <c r="B649" s="27"/>
      <c r="D649" s="24"/>
    </row>
    <row r="650">
      <c r="A650" s="42"/>
      <c r="B650" s="27"/>
      <c r="D650" s="24"/>
    </row>
    <row r="651">
      <c r="A651" s="42"/>
      <c r="B651" s="27"/>
      <c r="D651" s="24"/>
    </row>
    <row r="652">
      <c r="A652" s="42"/>
      <c r="B652" s="27"/>
      <c r="D652" s="24"/>
    </row>
    <row r="653">
      <c r="A653" s="42"/>
      <c r="B653" s="27"/>
      <c r="D653" s="24"/>
    </row>
    <row r="654">
      <c r="A654" s="42"/>
      <c r="B654" s="27"/>
      <c r="D654" s="24"/>
    </row>
    <row r="655">
      <c r="A655" s="42"/>
      <c r="B655" s="27"/>
      <c r="D655" s="24"/>
    </row>
    <row r="656">
      <c r="A656" s="42"/>
      <c r="B656" s="27"/>
      <c r="D656" s="24"/>
    </row>
    <row r="657">
      <c r="A657" s="42"/>
      <c r="B657" s="27"/>
      <c r="D657" s="24"/>
    </row>
    <row r="658">
      <c r="A658" s="42"/>
      <c r="B658" s="27"/>
      <c r="D658" s="24"/>
    </row>
    <row r="659">
      <c r="A659" s="42"/>
      <c r="B659" s="27"/>
      <c r="D659" s="24"/>
    </row>
    <row r="660">
      <c r="A660" s="42"/>
      <c r="B660" s="27"/>
      <c r="D660" s="24"/>
    </row>
    <row r="661">
      <c r="A661" s="42"/>
      <c r="B661" s="27"/>
      <c r="D661" s="24"/>
    </row>
    <row r="662">
      <c r="A662" s="42"/>
      <c r="B662" s="27"/>
      <c r="D662" s="24"/>
    </row>
    <row r="663">
      <c r="A663" s="42"/>
      <c r="B663" s="27"/>
      <c r="D663" s="24"/>
    </row>
    <row r="664">
      <c r="A664" s="42"/>
      <c r="B664" s="27"/>
      <c r="D664" s="24"/>
    </row>
    <row r="665">
      <c r="A665" s="42"/>
      <c r="B665" s="27"/>
      <c r="D665" s="24"/>
    </row>
    <row r="666">
      <c r="A666" s="42"/>
      <c r="B666" s="27"/>
      <c r="D666" s="24"/>
    </row>
    <row r="667">
      <c r="A667" s="42"/>
      <c r="B667" s="27"/>
      <c r="D667" s="24"/>
    </row>
    <row r="668">
      <c r="A668" s="42"/>
      <c r="B668" s="27"/>
      <c r="D668" s="24"/>
    </row>
    <row r="669">
      <c r="A669" s="42"/>
      <c r="B669" s="27"/>
      <c r="D669" s="24"/>
    </row>
    <row r="670">
      <c r="A670" s="42"/>
      <c r="B670" s="27"/>
      <c r="D670" s="24"/>
    </row>
    <row r="671">
      <c r="A671" s="42"/>
      <c r="B671" s="27"/>
      <c r="D671" s="24"/>
    </row>
    <row r="672">
      <c r="A672" s="42"/>
      <c r="B672" s="27"/>
      <c r="D672" s="24"/>
    </row>
    <row r="673">
      <c r="A673" s="42"/>
      <c r="B673" s="27"/>
      <c r="D673" s="24"/>
    </row>
    <row r="674">
      <c r="A674" s="42"/>
      <c r="B674" s="27"/>
      <c r="D674" s="24"/>
    </row>
    <row r="675">
      <c r="A675" s="42"/>
      <c r="B675" s="27"/>
      <c r="D675" s="24"/>
    </row>
    <row r="676">
      <c r="A676" s="42"/>
      <c r="B676" s="27"/>
      <c r="D676" s="24"/>
    </row>
    <row r="677">
      <c r="A677" s="42"/>
      <c r="B677" s="27"/>
      <c r="D677" s="24"/>
    </row>
    <row r="678">
      <c r="A678" s="42"/>
      <c r="B678" s="27"/>
      <c r="D678" s="24"/>
    </row>
    <row r="679">
      <c r="A679" s="42"/>
      <c r="B679" s="27"/>
      <c r="D679" s="24"/>
    </row>
    <row r="680">
      <c r="A680" s="42"/>
      <c r="B680" s="27"/>
      <c r="D680" s="24"/>
    </row>
    <row r="681">
      <c r="A681" s="42"/>
      <c r="B681" s="27"/>
      <c r="D681" s="24"/>
    </row>
    <row r="682">
      <c r="A682" s="42"/>
      <c r="B682" s="27"/>
      <c r="D682" s="24"/>
    </row>
    <row r="683">
      <c r="A683" s="42"/>
      <c r="B683" s="27"/>
      <c r="D683" s="24"/>
    </row>
    <row r="684">
      <c r="A684" s="42"/>
      <c r="B684" s="27"/>
      <c r="D684" s="24"/>
    </row>
    <row r="685">
      <c r="A685" s="42"/>
      <c r="B685" s="27"/>
      <c r="D685" s="24"/>
    </row>
    <row r="686">
      <c r="A686" s="42"/>
      <c r="B686" s="27"/>
      <c r="D686" s="24"/>
    </row>
    <row r="687">
      <c r="A687" s="42"/>
      <c r="B687" s="27"/>
      <c r="D687" s="24"/>
    </row>
    <row r="688">
      <c r="A688" s="42"/>
      <c r="B688" s="27"/>
      <c r="D688" s="24"/>
    </row>
    <row r="689">
      <c r="A689" s="42"/>
      <c r="B689" s="27"/>
      <c r="D689" s="24"/>
    </row>
    <row r="690">
      <c r="A690" s="42"/>
      <c r="B690" s="27"/>
      <c r="D690" s="24"/>
    </row>
    <row r="691">
      <c r="A691" s="42"/>
      <c r="B691" s="27"/>
      <c r="D691" s="24"/>
    </row>
    <row r="692">
      <c r="A692" s="42"/>
      <c r="B692" s="27"/>
      <c r="D692" s="24"/>
    </row>
    <row r="693">
      <c r="A693" s="42"/>
      <c r="B693" s="27"/>
      <c r="D693" s="24"/>
    </row>
    <row r="694">
      <c r="A694" s="42"/>
      <c r="B694" s="27"/>
      <c r="D694" s="24"/>
    </row>
    <row r="695">
      <c r="A695" s="42"/>
      <c r="B695" s="27"/>
      <c r="D695" s="24"/>
    </row>
    <row r="696">
      <c r="A696" s="42"/>
      <c r="B696" s="27"/>
      <c r="D696" s="24"/>
    </row>
    <row r="697">
      <c r="A697" s="42"/>
      <c r="B697" s="27"/>
      <c r="D697" s="24"/>
    </row>
    <row r="698">
      <c r="A698" s="42"/>
      <c r="B698" s="27"/>
      <c r="D698" s="24"/>
    </row>
    <row r="699">
      <c r="A699" s="42"/>
      <c r="B699" s="27"/>
      <c r="D699" s="24"/>
    </row>
    <row r="700">
      <c r="A700" s="42"/>
      <c r="B700" s="27"/>
      <c r="D700" s="24"/>
    </row>
    <row r="701">
      <c r="A701" s="42"/>
      <c r="B701" s="27"/>
      <c r="D701" s="24"/>
    </row>
    <row r="702">
      <c r="A702" s="42"/>
      <c r="B702" s="27"/>
      <c r="D702" s="24"/>
    </row>
    <row r="703">
      <c r="A703" s="42"/>
      <c r="B703" s="27"/>
      <c r="D703" s="24"/>
    </row>
    <row r="704">
      <c r="A704" s="42"/>
      <c r="B704" s="27"/>
      <c r="D704" s="24"/>
    </row>
    <row r="705">
      <c r="A705" s="42"/>
      <c r="B705" s="27"/>
      <c r="D705" s="24"/>
    </row>
    <row r="706">
      <c r="A706" s="42"/>
      <c r="B706" s="27"/>
      <c r="D706" s="24"/>
    </row>
    <row r="707">
      <c r="A707" s="42"/>
      <c r="B707" s="27"/>
      <c r="D707" s="24"/>
    </row>
    <row r="708">
      <c r="A708" s="42"/>
      <c r="B708" s="27"/>
      <c r="D708" s="24"/>
    </row>
    <row r="709">
      <c r="A709" s="42"/>
      <c r="B709" s="27"/>
      <c r="D709" s="24"/>
    </row>
    <row r="710">
      <c r="A710" s="42"/>
      <c r="B710" s="27"/>
      <c r="D710" s="24"/>
    </row>
    <row r="711">
      <c r="A711" s="42"/>
      <c r="B711" s="27"/>
      <c r="D711" s="24"/>
    </row>
    <row r="712">
      <c r="A712" s="42"/>
      <c r="B712" s="27"/>
      <c r="D712" s="24"/>
    </row>
    <row r="713">
      <c r="A713" s="42"/>
      <c r="B713" s="27"/>
      <c r="D713" s="24"/>
    </row>
    <row r="714">
      <c r="A714" s="42"/>
      <c r="B714" s="27"/>
      <c r="D714" s="24"/>
    </row>
    <row r="715">
      <c r="A715" s="42"/>
      <c r="B715" s="27"/>
      <c r="D715" s="24"/>
    </row>
    <row r="716">
      <c r="A716" s="42"/>
      <c r="B716" s="27"/>
      <c r="D716" s="24"/>
    </row>
    <row r="717">
      <c r="A717" s="42"/>
      <c r="B717" s="27"/>
      <c r="D717" s="24"/>
    </row>
    <row r="718">
      <c r="A718" s="42"/>
      <c r="B718" s="27"/>
      <c r="D718" s="24"/>
    </row>
    <row r="719">
      <c r="A719" s="42"/>
      <c r="B719" s="27"/>
      <c r="D719" s="24"/>
    </row>
    <row r="720">
      <c r="A720" s="42"/>
      <c r="B720" s="27"/>
      <c r="D720" s="24"/>
    </row>
    <row r="721">
      <c r="A721" s="42"/>
      <c r="B721" s="27"/>
      <c r="D721" s="24"/>
    </row>
    <row r="722">
      <c r="A722" s="42"/>
      <c r="B722" s="27"/>
      <c r="D722" s="24"/>
    </row>
    <row r="723">
      <c r="A723" s="42"/>
      <c r="B723" s="27"/>
      <c r="D723" s="24"/>
    </row>
    <row r="724">
      <c r="A724" s="42"/>
      <c r="B724" s="27"/>
      <c r="D724" s="24"/>
    </row>
    <row r="725">
      <c r="A725" s="42"/>
      <c r="B725" s="27"/>
      <c r="D725" s="24"/>
    </row>
    <row r="726">
      <c r="A726" s="42"/>
      <c r="B726" s="27"/>
      <c r="D726" s="24"/>
    </row>
    <row r="727">
      <c r="A727" s="42"/>
      <c r="B727" s="27"/>
      <c r="D727" s="24"/>
    </row>
    <row r="728">
      <c r="A728" s="42"/>
      <c r="B728" s="27"/>
      <c r="D728" s="24"/>
    </row>
    <row r="729">
      <c r="A729" s="42"/>
      <c r="B729" s="27"/>
      <c r="D729" s="24"/>
    </row>
    <row r="730">
      <c r="A730" s="42"/>
      <c r="B730" s="27"/>
      <c r="D730" s="24"/>
    </row>
    <row r="731">
      <c r="A731" s="42"/>
      <c r="B731" s="27"/>
      <c r="D731" s="24"/>
    </row>
    <row r="732">
      <c r="A732" s="42"/>
      <c r="B732" s="27"/>
      <c r="D732" s="24"/>
    </row>
    <row r="733">
      <c r="A733" s="42"/>
      <c r="B733" s="27"/>
      <c r="D733" s="24"/>
    </row>
    <row r="734">
      <c r="A734" s="42"/>
      <c r="B734" s="27"/>
      <c r="D734" s="24"/>
    </row>
    <row r="735">
      <c r="A735" s="42"/>
      <c r="B735" s="27"/>
      <c r="D735" s="24"/>
    </row>
    <row r="736">
      <c r="A736" s="42"/>
      <c r="B736" s="27"/>
      <c r="D736" s="24"/>
    </row>
    <row r="737">
      <c r="A737" s="42"/>
      <c r="B737" s="27"/>
      <c r="D737" s="24"/>
    </row>
    <row r="738">
      <c r="A738" s="42"/>
      <c r="B738" s="27"/>
      <c r="D738" s="24"/>
    </row>
    <row r="739">
      <c r="A739" s="42"/>
      <c r="B739" s="27"/>
      <c r="D739" s="24"/>
    </row>
    <row r="740">
      <c r="A740" s="42"/>
      <c r="B740" s="27"/>
      <c r="D740" s="24"/>
    </row>
    <row r="741">
      <c r="A741" s="42"/>
      <c r="B741" s="27"/>
      <c r="D741" s="24"/>
    </row>
    <row r="742">
      <c r="A742" s="42"/>
      <c r="B742" s="27"/>
      <c r="D742" s="24"/>
    </row>
    <row r="743">
      <c r="A743" s="42"/>
      <c r="B743" s="27"/>
      <c r="D743" s="24"/>
    </row>
    <row r="744">
      <c r="A744" s="42"/>
      <c r="B744" s="27"/>
      <c r="D744" s="24"/>
    </row>
    <row r="745">
      <c r="A745" s="42"/>
      <c r="B745" s="27"/>
      <c r="D745" s="24"/>
    </row>
    <row r="746">
      <c r="A746" s="42"/>
      <c r="B746" s="27"/>
      <c r="D746" s="24"/>
    </row>
    <row r="747">
      <c r="A747" s="42"/>
      <c r="B747" s="27"/>
      <c r="D747" s="24"/>
    </row>
    <row r="748">
      <c r="A748" s="42"/>
      <c r="B748" s="27"/>
      <c r="D748" s="24"/>
    </row>
    <row r="749">
      <c r="A749" s="42"/>
      <c r="B749" s="27"/>
      <c r="D749" s="24"/>
    </row>
    <row r="750">
      <c r="A750" s="42"/>
      <c r="B750" s="27"/>
      <c r="D750" s="24"/>
    </row>
    <row r="751">
      <c r="A751" s="42"/>
      <c r="B751" s="27"/>
      <c r="D751" s="24"/>
    </row>
    <row r="752">
      <c r="A752" s="42"/>
      <c r="B752" s="27"/>
      <c r="D752" s="24"/>
    </row>
    <row r="753">
      <c r="A753" s="42"/>
      <c r="B753" s="27"/>
      <c r="D753" s="24"/>
    </row>
    <row r="754">
      <c r="A754" s="42"/>
      <c r="B754" s="27"/>
      <c r="D754" s="24"/>
    </row>
    <row r="755">
      <c r="A755" s="42"/>
      <c r="B755" s="27"/>
      <c r="D755" s="24"/>
    </row>
    <row r="756">
      <c r="A756" s="42"/>
      <c r="B756" s="27"/>
      <c r="D756" s="24"/>
    </row>
    <row r="757">
      <c r="A757" s="42"/>
      <c r="B757" s="27"/>
      <c r="D757" s="24"/>
    </row>
    <row r="758">
      <c r="A758" s="42"/>
      <c r="B758" s="27"/>
      <c r="D758" s="24"/>
    </row>
    <row r="759">
      <c r="A759" s="42"/>
      <c r="B759" s="27"/>
      <c r="D759" s="24"/>
    </row>
    <row r="760">
      <c r="A760" s="42"/>
      <c r="B760" s="27"/>
      <c r="D760" s="24"/>
    </row>
    <row r="761">
      <c r="A761" s="42"/>
      <c r="B761" s="27"/>
      <c r="D761" s="24"/>
    </row>
    <row r="762">
      <c r="A762" s="42"/>
      <c r="B762" s="27"/>
      <c r="D762" s="24"/>
    </row>
    <row r="763">
      <c r="A763" s="42"/>
      <c r="B763" s="27"/>
      <c r="D763" s="24"/>
    </row>
    <row r="764">
      <c r="A764" s="42"/>
      <c r="B764" s="27"/>
      <c r="D764" s="24"/>
    </row>
    <row r="765">
      <c r="A765" s="42"/>
      <c r="B765" s="27"/>
      <c r="D765" s="24"/>
    </row>
    <row r="766">
      <c r="A766" s="42"/>
      <c r="B766" s="27"/>
      <c r="D766" s="24"/>
    </row>
    <row r="767">
      <c r="A767" s="42"/>
      <c r="B767" s="27"/>
      <c r="D767" s="24"/>
    </row>
    <row r="768">
      <c r="A768" s="42"/>
      <c r="B768" s="27"/>
      <c r="D768" s="24"/>
    </row>
    <row r="769">
      <c r="A769" s="42"/>
      <c r="B769" s="27"/>
      <c r="D769" s="24"/>
    </row>
    <row r="770">
      <c r="A770" s="42"/>
      <c r="B770" s="27"/>
      <c r="D770" s="24"/>
    </row>
    <row r="771">
      <c r="A771" s="42"/>
      <c r="B771" s="27"/>
      <c r="D771" s="24"/>
    </row>
    <row r="772">
      <c r="A772" s="42"/>
      <c r="B772" s="27"/>
      <c r="D772" s="24"/>
    </row>
    <row r="773">
      <c r="A773" s="42"/>
      <c r="B773" s="27"/>
      <c r="D773" s="24"/>
    </row>
    <row r="774">
      <c r="A774" s="42"/>
      <c r="B774" s="27"/>
      <c r="D774" s="24"/>
    </row>
    <row r="775">
      <c r="A775" s="42"/>
      <c r="B775" s="27"/>
      <c r="D775" s="24"/>
    </row>
    <row r="776">
      <c r="A776" s="42"/>
      <c r="B776" s="27"/>
      <c r="D776" s="24"/>
    </row>
    <row r="777">
      <c r="A777" s="42"/>
      <c r="B777" s="27"/>
      <c r="D777" s="24"/>
    </row>
    <row r="778">
      <c r="A778" s="42"/>
      <c r="B778" s="27"/>
      <c r="D778" s="24"/>
    </row>
    <row r="779">
      <c r="A779" s="42"/>
      <c r="B779" s="27"/>
      <c r="D779" s="24"/>
    </row>
    <row r="780">
      <c r="A780" s="42"/>
      <c r="B780" s="27"/>
      <c r="D780" s="24"/>
    </row>
    <row r="781">
      <c r="A781" s="42"/>
      <c r="B781" s="27"/>
      <c r="D781" s="24"/>
    </row>
    <row r="782">
      <c r="A782" s="42"/>
      <c r="B782" s="27"/>
      <c r="D782" s="24"/>
    </row>
    <row r="783">
      <c r="A783" s="42"/>
      <c r="B783" s="27"/>
      <c r="D783" s="24"/>
    </row>
    <row r="784">
      <c r="A784" s="42"/>
      <c r="B784" s="27"/>
      <c r="D784" s="24"/>
    </row>
    <row r="785">
      <c r="A785" s="42"/>
      <c r="B785" s="27"/>
      <c r="D785" s="24"/>
    </row>
    <row r="786">
      <c r="A786" s="42"/>
      <c r="B786" s="27"/>
      <c r="D786" s="24"/>
    </row>
    <row r="787">
      <c r="A787" s="42"/>
      <c r="B787" s="27"/>
      <c r="D787" s="24"/>
    </row>
    <row r="788">
      <c r="A788" s="42"/>
      <c r="B788" s="27"/>
      <c r="D788" s="24"/>
    </row>
    <row r="789">
      <c r="A789" s="42"/>
      <c r="B789" s="27"/>
      <c r="D789" s="24"/>
    </row>
    <row r="790">
      <c r="A790" s="42"/>
      <c r="B790" s="27"/>
      <c r="D790" s="24"/>
    </row>
    <row r="791">
      <c r="A791" s="42"/>
      <c r="B791" s="27"/>
      <c r="D791" s="24"/>
    </row>
    <row r="792">
      <c r="A792" s="42"/>
      <c r="B792" s="27"/>
      <c r="D792" s="24"/>
    </row>
    <row r="793">
      <c r="A793" s="42"/>
      <c r="B793" s="27"/>
      <c r="D793" s="24"/>
    </row>
    <row r="794">
      <c r="A794" s="42"/>
      <c r="B794" s="27"/>
      <c r="D794" s="24"/>
    </row>
    <row r="795">
      <c r="A795" s="42"/>
      <c r="B795" s="27"/>
      <c r="D795" s="24"/>
    </row>
    <row r="796">
      <c r="A796" s="42"/>
      <c r="B796" s="27"/>
      <c r="D796" s="24"/>
    </row>
    <row r="797">
      <c r="A797" s="42"/>
      <c r="B797" s="27"/>
      <c r="D797" s="24"/>
    </row>
    <row r="798">
      <c r="A798" s="42"/>
      <c r="B798" s="27"/>
      <c r="D798" s="24"/>
    </row>
    <row r="799">
      <c r="A799" s="42"/>
      <c r="B799" s="27"/>
      <c r="D799" s="24"/>
    </row>
    <row r="800">
      <c r="A800" s="42"/>
      <c r="B800" s="27"/>
      <c r="D800" s="24"/>
    </row>
    <row r="801">
      <c r="A801" s="42"/>
      <c r="B801" s="27"/>
      <c r="D801" s="24"/>
    </row>
    <row r="802">
      <c r="A802" s="42"/>
      <c r="B802" s="27"/>
      <c r="D802" s="24"/>
    </row>
    <row r="803">
      <c r="A803" s="42"/>
      <c r="B803" s="27"/>
      <c r="D803" s="24"/>
    </row>
    <row r="804">
      <c r="A804" s="42"/>
      <c r="B804" s="27"/>
      <c r="D804" s="24"/>
    </row>
    <row r="805">
      <c r="A805" s="42"/>
      <c r="B805" s="27"/>
      <c r="D805" s="24"/>
    </row>
    <row r="806">
      <c r="A806" s="42"/>
      <c r="B806" s="27"/>
      <c r="D806" s="24"/>
    </row>
    <row r="807">
      <c r="A807" s="42"/>
      <c r="B807" s="27"/>
      <c r="D807" s="24"/>
    </row>
    <row r="808">
      <c r="A808" s="42"/>
      <c r="B808" s="27"/>
      <c r="D808" s="24"/>
    </row>
    <row r="809">
      <c r="A809" s="42"/>
      <c r="B809" s="27"/>
      <c r="D809" s="24"/>
    </row>
    <row r="810">
      <c r="A810" s="42"/>
      <c r="B810" s="27"/>
      <c r="D810" s="24"/>
    </row>
    <row r="811">
      <c r="A811" s="42"/>
      <c r="B811" s="27"/>
      <c r="D811" s="24"/>
    </row>
    <row r="812">
      <c r="A812" s="42"/>
      <c r="B812" s="27"/>
      <c r="D812" s="24"/>
    </row>
    <row r="813">
      <c r="A813" s="42"/>
      <c r="B813" s="27"/>
      <c r="D813" s="24"/>
    </row>
    <row r="814">
      <c r="A814" s="42"/>
      <c r="B814" s="27"/>
      <c r="D814" s="24"/>
    </row>
    <row r="815">
      <c r="A815" s="42"/>
      <c r="B815" s="27"/>
      <c r="D815" s="24"/>
    </row>
    <row r="816">
      <c r="A816" s="42"/>
      <c r="B816" s="27"/>
      <c r="D816" s="24"/>
    </row>
    <row r="817">
      <c r="A817" s="42"/>
      <c r="B817" s="27"/>
      <c r="D817" s="24"/>
    </row>
    <row r="818">
      <c r="A818" s="42"/>
      <c r="B818" s="27"/>
      <c r="D818" s="24"/>
    </row>
    <row r="819">
      <c r="A819" s="42"/>
      <c r="B819" s="27"/>
      <c r="D819" s="24"/>
    </row>
    <row r="820">
      <c r="A820" s="42"/>
      <c r="B820" s="27"/>
      <c r="D820" s="24"/>
    </row>
    <row r="821">
      <c r="A821" s="42"/>
      <c r="B821" s="27"/>
      <c r="D821" s="24"/>
    </row>
    <row r="822">
      <c r="A822" s="42"/>
      <c r="B822" s="27"/>
      <c r="D822" s="24"/>
    </row>
    <row r="823">
      <c r="A823" s="42"/>
      <c r="B823" s="27"/>
      <c r="D823" s="24"/>
    </row>
    <row r="824">
      <c r="A824" s="42"/>
      <c r="B824" s="27"/>
      <c r="D824" s="24"/>
    </row>
    <row r="825">
      <c r="A825" s="42"/>
      <c r="B825" s="27"/>
      <c r="D825" s="24"/>
    </row>
    <row r="826">
      <c r="A826" s="42"/>
      <c r="B826" s="27"/>
      <c r="D826" s="24"/>
    </row>
    <row r="827">
      <c r="A827" s="42"/>
      <c r="B827" s="27"/>
      <c r="D827" s="24"/>
    </row>
    <row r="828">
      <c r="A828" s="42"/>
      <c r="B828" s="27"/>
      <c r="D828" s="24"/>
    </row>
    <row r="829">
      <c r="A829" s="42"/>
      <c r="B829" s="27"/>
      <c r="D829" s="24"/>
    </row>
    <row r="830">
      <c r="A830" s="42"/>
      <c r="B830" s="27"/>
      <c r="D830" s="24"/>
    </row>
    <row r="831">
      <c r="A831" s="42"/>
      <c r="B831" s="27"/>
      <c r="D831" s="24"/>
    </row>
    <row r="832">
      <c r="A832" s="42"/>
      <c r="B832" s="27"/>
      <c r="D832" s="24"/>
    </row>
    <row r="833">
      <c r="A833" s="42"/>
      <c r="B833" s="27"/>
      <c r="D833" s="24"/>
    </row>
    <row r="834">
      <c r="A834" s="42"/>
      <c r="B834" s="27"/>
      <c r="D834" s="24"/>
    </row>
    <row r="835">
      <c r="A835" s="42"/>
      <c r="B835" s="27"/>
      <c r="D835" s="24"/>
    </row>
    <row r="836">
      <c r="A836" s="42"/>
      <c r="B836" s="27"/>
      <c r="D836" s="24"/>
    </row>
    <row r="837">
      <c r="A837" s="42"/>
      <c r="B837" s="27"/>
      <c r="D837" s="24"/>
    </row>
    <row r="838">
      <c r="A838" s="42"/>
      <c r="B838" s="27"/>
      <c r="D838" s="24"/>
    </row>
    <row r="839">
      <c r="A839" s="42"/>
      <c r="B839" s="27"/>
      <c r="D839" s="24"/>
    </row>
    <row r="840">
      <c r="A840" s="42"/>
      <c r="B840" s="27"/>
      <c r="D840" s="24"/>
    </row>
    <row r="841">
      <c r="A841" s="42"/>
      <c r="B841" s="27"/>
      <c r="D841" s="24"/>
    </row>
    <row r="842">
      <c r="A842" s="42"/>
      <c r="B842" s="27"/>
      <c r="D842" s="24"/>
    </row>
    <row r="843">
      <c r="A843" s="42"/>
      <c r="B843" s="27"/>
      <c r="D843" s="24"/>
    </row>
    <row r="844">
      <c r="A844" s="42"/>
      <c r="B844" s="27"/>
      <c r="D844" s="24"/>
    </row>
    <row r="845">
      <c r="A845" s="42"/>
      <c r="B845" s="27"/>
      <c r="D845" s="24"/>
    </row>
    <row r="846">
      <c r="A846" s="42"/>
      <c r="B846" s="27"/>
      <c r="D846" s="24"/>
    </row>
    <row r="847">
      <c r="A847" s="42"/>
      <c r="B847" s="27"/>
      <c r="D847" s="24"/>
    </row>
    <row r="848">
      <c r="A848" s="42"/>
      <c r="B848" s="27"/>
      <c r="D848" s="24"/>
    </row>
    <row r="849">
      <c r="A849" s="42"/>
      <c r="B849" s="27"/>
      <c r="D849" s="24"/>
    </row>
    <row r="850">
      <c r="A850" s="42"/>
      <c r="B850" s="27"/>
      <c r="D850" s="24"/>
    </row>
    <row r="851">
      <c r="A851" s="42"/>
      <c r="B851" s="27"/>
      <c r="D851" s="24"/>
    </row>
    <row r="852">
      <c r="A852" s="42"/>
      <c r="B852" s="27"/>
      <c r="D852" s="24"/>
    </row>
    <row r="853">
      <c r="A853" s="42"/>
      <c r="B853" s="27"/>
      <c r="D853" s="24"/>
    </row>
    <row r="854">
      <c r="A854" s="42"/>
      <c r="B854" s="27"/>
      <c r="D854" s="24"/>
    </row>
    <row r="855">
      <c r="A855" s="42"/>
      <c r="B855" s="27"/>
      <c r="D855" s="24"/>
    </row>
    <row r="856">
      <c r="A856" s="42"/>
      <c r="B856" s="27"/>
      <c r="D856" s="24"/>
    </row>
    <row r="857">
      <c r="A857" s="42"/>
      <c r="B857" s="27"/>
      <c r="D857" s="24"/>
    </row>
    <row r="858">
      <c r="A858" s="42"/>
      <c r="B858" s="27"/>
      <c r="D858" s="24"/>
    </row>
    <row r="859">
      <c r="A859" s="42"/>
      <c r="B859" s="27"/>
      <c r="D859" s="24"/>
    </row>
    <row r="860">
      <c r="A860" s="42"/>
      <c r="B860" s="27"/>
      <c r="D860" s="24"/>
    </row>
    <row r="861">
      <c r="A861" s="42"/>
      <c r="B861" s="27"/>
      <c r="D861" s="24"/>
    </row>
    <row r="862">
      <c r="A862" s="42"/>
      <c r="B862" s="27"/>
      <c r="D862" s="24"/>
    </row>
    <row r="863">
      <c r="A863" s="42"/>
      <c r="B863" s="27"/>
      <c r="D863" s="24"/>
    </row>
    <row r="864">
      <c r="A864" s="42"/>
      <c r="B864" s="27"/>
      <c r="D864" s="24"/>
    </row>
    <row r="865">
      <c r="A865" s="42"/>
      <c r="B865" s="27"/>
      <c r="D865" s="24"/>
    </row>
    <row r="866">
      <c r="A866" s="42"/>
      <c r="B866" s="27"/>
      <c r="D866" s="24"/>
    </row>
    <row r="867">
      <c r="A867" s="42"/>
      <c r="B867" s="27"/>
      <c r="D867" s="24"/>
    </row>
    <row r="868">
      <c r="A868" s="42"/>
      <c r="B868" s="27"/>
      <c r="D868" s="24"/>
    </row>
    <row r="869">
      <c r="A869" s="42"/>
      <c r="B869" s="27"/>
      <c r="D869" s="24"/>
    </row>
    <row r="870">
      <c r="A870" s="42"/>
      <c r="B870" s="27"/>
      <c r="D870" s="24"/>
    </row>
    <row r="871">
      <c r="A871" s="42"/>
      <c r="B871" s="27"/>
      <c r="D871" s="24"/>
    </row>
    <row r="872">
      <c r="A872" s="42"/>
      <c r="B872" s="27"/>
      <c r="D872" s="24"/>
    </row>
    <row r="873">
      <c r="A873" s="42"/>
      <c r="B873" s="27"/>
      <c r="D873" s="24"/>
    </row>
    <row r="874">
      <c r="A874" s="42"/>
      <c r="B874" s="27"/>
      <c r="D874" s="24"/>
    </row>
    <row r="875">
      <c r="A875" s="42"/>
      <c r="B875" s="27"/>
      <c r="D875" s="24"/>
    </row>
    <row r="876">
      <c r="A876" s="42"/>
      <c r="B876" s="27"/>
      <c r="D876" s="24"/>
    </row>
    <row r="877">
      <c r="A877" s="42"/>
      <c r="B877" s="27"/>
      <c r="D877" s="24"/>
    </row>
    <row r="878">
      <c r="A878" s="42"/>
      <c r="B878" s="27"/>
      <c r="D878" s="24"/>
    </row>
    <row r="879">
      <c r="A879" s="42"/>
      <c r="B879" s="27"/>
      <c r="D879" s="24"/>
    </row>
    <row r="880">
      <c r="A880" s="42"/>
      <c r="B880" s="27"/>
      <c r="D880" s="24"/>
    </row>
    <row r="881">
      <c r="A881" s="42"/>
      <c r="B881" s="27"/>
      <c r="D881" s="24"/>
    </row>
    <row r="882">
      <c r="A882" s="42"/>
      <c r="B882" s="27"/>
      <c r="D882" s="24"/>
    </row>
    <row r="883">
      <c r="A883" s="42"/>
      <c r="B883" s="27"/>
      <c r="D883" s="24"/>
    </row>
    <row r="884">
      <c r="A884" s="42"/>
      <c r="B884" s="27"/>
      <c r="D884" s="24"/>
    </row>
    <row r="885">
      <c r="A885" s="42"/>
      <c r="B885" s="27"/>
      <c r="D885" s="24"/>
    </row>
    <row r="886">
      <c r="A886" s="42"/>
      <c r="B886" s="27"/>
      <c r="D886" s="24"/>
    </row>
    <row r="887">
      <c r="A887" s="42"/>
      <c r="B887" s="27"/>
      <c r="D887" s="24"/>
    </row>
    <row r="888">
      <c r="A888" s="42"/>
      <c r="B888" s="27"/>
      <c r="D888" s="24"/>
    </row>
    <row r="889">
      <c r="A889" s="42"/>
      <c r="B889" s="27"/>
      <c r="D889" s="24"/>
    </row>
    <row r="890">
      <c r="A890" s="42"/>
      <c r="B890" s="27"/>
      <c r="D890" s="24"/>
    </row>
    <row r="891">
      <c r="A891" s="42"/>
      <c r="B891" s="27"/>
      <c r="D891" s="24"/>
    </row>
    <row r="892">
      <c r="A892" s="42"/>
      <c r="B892" s="27"/>
      <c r="D892" s="24"/>
    </row>
    <row r="893">
      <c r="A893" s="42"/>
      <c r="B893" s="27"/>
      <c r="D893" s="24"/>
    </row>
    <row r="894">
      <c r="A894" s="42"/>
      <c r="B894" s="27"/>
      <c r="D894" s="24"/>
    </row>
    <row r="895">
      <c r="A895" s="42"/>
      <c r="B895" s="27"/>
      <c r="D895" s="24"/>
    </row>
    <row r="896">
      <c r="A896" s="42"/>
      <c r="B896" s="27"/>
      <c r="D896" s="24"/>
    </row>
    <row r="897">
      <c r="A897" s="42"/>
      <c r="B897" s="27"/>
      <c r="D897" s="24"/>
    </row>
    <row r="898">
      <c r="A898" s="42"/>
      <c r="B898" s="27"/>
      <c r="D898" s="24"/>
    </row>
    <row r="899">
      <c r="A899" s="42"/>
      <c r="B899" s="27"/>
      <c r="D899" s="24"/>
    </row>
    <row r="900">
      <c r="A900" s="42"/>
      <c r="B900" s="27"/>
      <c r="D900" s="24"/>
    </row>
    <row r="901">
      <c r="A901" s="42"/>
      <c r="B901" s="27"/>
      <c r="D901" s="24"/>
    </row>
    <row r="902">
      <c r="A902" s="42"/>
      <c r="B902" s="27"/>
      <c r="D902" s="24"/>
    </row>
    <row r="903">
      <c r="A903" s="42"/>
      <c r="B903" s="27"/>
      <c r="D903" s="24"/>
    </row>
    <row r="904">
      <c r="A904" s="42"/>
      <c r="B904" s="27"/>
      <c r="D904" s="24"/>
    </row>
    <row r="905">
      <c r="A905" s="42"/>
      <c r="B905" s="27"/>
      <c r="D905" s="24"/>
    </row>
    <row r="906">
      <c r="A906" s="42"/>
      <c r="B906" s="27"/>
      <c r="D906" s="24"/>
    </row>
    <row r="907">
      <c r="A907" s="42"/>
      <c r="B907" s="27"/>
      <c r="D907" s="24"/>
    </row>
    <row r="908">
      <c r="A908" s="42"/>
      <c r="B908" s="27"/>
      <c r="D908" s="24"/>
    </row>
    <row r="909">
      <c r="A909" s="42"/>
      <c r="B909" s="27"/>
      <c r="D909" s="24"/>
    </row>
    <row r="910">
      <c r="A910" s="42"/>
      <c r="B910" s="27"/>
      <c r="D910" s="24"/>
    </row>
    <row r="911">
      <c r="A911" s="42"/>
      <c r="B911" s="27"/>
      <c r="D911" s="24"/>
    </row>
    <row r="912">
      <c r="A912" s="42"/>
      <c r="B912" s="27"/>
      <c r="D912" s="24"/>
    </row>
    <row r="913">
      <c r="A913" s="42"/>
      <c r="B913" s="27"/>
      <c r="D913" s="24"/>
    </row>
    <row r="914">
      <c r="A914" s="42"/>
      <c r="B914" s="27"/>
      <c r="D914" s="24"/>
    </row>
    <row r="915">
      <c r="A915" s="42"/>
      <c r="B915" s="27"/>
      <c r="D915" s="24"/>
    </row>
    <row r="916">
      <c r="A916" s="42"/>
      <c r="B916" s="27"/>
      <c r="D916" s="24"/>
    </row>
    <row r="917">
      <c r="A917" s="42"/>
      <c r="B917" s="27"/>
      <c r="D917" s="24"/>
    </row>
    <row r="918">
      <c r="A918" s="42"/>
      <c r="B918" s="27"/>
      <c r="D918" s="24"/>
    </row>
    <row r="919">
      <c r="A919" s="42"/>
      <c r="B919" s="27"/>
      <c r="D919" s="24"/>
    </row>
    <row r="920">
      <c r="A920" s="42"/>
      <c r="B920" s="27"/>
      <c r="D920" s="24"/>
    </row>
    <row r="921">
      <c r="A921" s="42"/>
      <c r="B921" s="27"/>
      <c r="D921" s="24"/>
    </row>
    <row r="922">
      <c r="A922" s="42"/>
      <c r="B922" s="27"/>
      <c r="D922" s="24"/>
    </row>
    <row r="923">
      <c r="A923" s="42"/>
      <c r="B923" s="27"/>
      <c r="D923" s="24"/>
    </row>
    <row r="924">
      <c r="A924" s="42"/>
      <c r="B924" s="27"/>
      <c r="D924" s="24"/>
    </row>
    <row r="925">
      <c r="A925" s="42"/>
      <c r="B925" s="27"/>
      <c r="D925" s="24"/>
    </row>
    <row r="926">
      <c r="A926" s="42"/>
      <c r="B926" s="27"/>
      <c r="D926" s="24"/>
    </row>
    <row r="927">
      <c r="A927" s="42"/>
      <c r="B927" s="27"/>
      <c r="D927" s="24"/>
    </row>
    <row r="928">
      <c r="A928" s="42"/>
      <c r="B928" s="27"/>
      <c r="D928" s="24"/>
    </row>
    <row r="929">
      <c r="A929" s="42"/>
      <c r="B929" s="27"/>
      <c r="D929" s="24"/>
    </row>
    <row r="930">
      <c r="A930" s="42"/>
      <c r="B930" s="27"/>
      <c r="D930" s="24"/>
    </row>
    <row r="931">
      <c r="A931" s="42"/>
      <c r="B931" s="27"/>
      <c r="D931" s="24"/>
    </row>
    <row r="932">
      <c r="A932" s="42"/>
      <c r="B932" s="27"/>
      <c r="D932" s="24"/>
    </row>
    <row r="933">
      <c r="A933" s="42"/>
      <c r="B933" s="27"/>
      <c r="D933" s="24"/>
    </row>
    <row r="934">
      <c r="A934" s="42"/>
      <c r="B934" s="27"/>
      <c r="D934" s="24"/>
    </row>
    <row r="935">
      <c r="A935" s="42"/>
      <c r="B935" s="27"/>
      <c r="D935" s="24"/>
    </row>
    <row r="936">
      <c r="A936" s="42"/>
      <c r="B936" s="27"/>
      <c r="D936" s="24"/>
    </row>
    <row r="937">
      <c r="A937" s="42"/>
      <c r="B937" s="27"/>
      <c r="D937" s="24"/>
    </row>
    <row r="938">
      <c r="A938" s="42"/>
      <c r="B938" s="27"/>
      <c r="D938" s="24"/>
    </row>
    <row r="939">
      <c r="A939" s="42"/>
      <c r="B939" s="27"/>
      <c r="D939" s="24"/>
    </row>
    <row r="940">
      <c r="A940" s="42"/>
      <c r="B940" s="27"/>
      <c r="D940" s="24"/>
    </row>
    <row r="941">
      <c r="A941" s="42"/>
      <c r="B941" s="27"/>
      <c r="D941" s="24"/>
    </row>
    <row r="942">
      <c r="A942" s="42"/>
      <c r="B942" s="27"/>
      <c r="D942" s="24"/>
    </row>
    <row r="943">
      <c r="A943" s="42"/>
      <c r="B943" s="27"/>
      <c r="D943" s="24"/>
    </row>
    <row r="944">
      <c r="A944" s="42"/>
      <c r="B944" s="27"/>
      <c r="D944" s="24"/>
    </row>
    <row r="945">
      <c r="A945" s="42"/>
      <c r="B945" s="27"/>
      <c r="D945" s="24"/>
    </row>
    <row r="946">
      <c r="A946" s="42"/>
      <c r="B946" s="27"/>
      <c r="D946" s="24"/>
    </row>
    <row r="947">
      <c r="A947" s="42"/>
      <c r="B947" s="27"/>
      <c r="D947" s="24"/>
    </row>
    <row r="948">
      <c r="A948" s="42"/>
      <c r="B948" s="27"/>
      <c r="D948" s="24"/>
    </row>
    <row r="949">
      <c r="A949" s="42"/>
      <c r="B949" s="27"/>
      <c r="D949" s="24"/>
    </row>
    <row r="950">
      <c r="A950" s="42"/>
      <c r="B950" s="27"/>
      <c r="D950" s="24"/>
    </row>
    <row r="951">
      <c r="A951" s="42"/>
      <c r="B951" s="27"/>
      <c r="D951" s="24"/>
    </row>
    <row r="952">
      <c r="A952" s="42"/>
      <c r="B952" s="27"/>
      <c r="D952" s="24"/>
    </row>
    <row r="953">
      <c r="A953" s="42"/>
      <c r="B953" s="27"/>
      <c r="D953" s="24"/>
    </row>
    <row r="954">
      <c r="A954" s="42"/>
      <c r="B954" s="27"/>
      <c r="D954" s="24"/>
    </row>
    <row r="955">
      <c r="A955" s="42"/>
      <c r="B955" s="27"/>
      <c r="D955" s="24"/>
    </row>
    <row r="956">
      <c r="A956" s="42"/>
      <c r="B956" s="27"/>
      <c r="D956" s="24"/>
    </row>
    <row r="957">
      <c r="A957" s="42"/>
      <c r="B957" s="27"/>
      <c r="D957" s="24"/>
    </row>
    <row r="958">
      <c r="A958" s="42"/>
      <c r="B958" s="27"/>
      <c r="D958" s="24"/>
    </row>
    <row r="959">
      <c r="A959" s="42"/>
      <c r="B959" s="27"/>
      <c r="D959" s="24"/>
    </row>
    <row r="960">
      <c r="A960" s="42"/>
      <c r="B960" s="27"/>
      <c r="D960" s="24"/>
    </row>
    <row r="961">
      <c r="A961" s="42"/>
      <c r="B961" s="27"/>
      <c r="D961" s="24"/>
    </row>
    <row r="962">
      <c r="A962" s="42"/>
      <c r="B962" s="27"/>
      <c r="D962" s="24"/>
    </row>
    <row r="963">
      <c r="A963" s="42"/>
      <c r="B963" s="27"/>
      <c r="D963" s="24"/>
    </row>
    <row r="964">
      <c r="A964" s="42"/>
      <c r="B964" s="27"/>
      <c r="D964" s="24"/>
    </row>
    <row r="965">
      <c r="A965" s="42"/>
      <c r="B965" s="27"/>
      <c r="D965" s="24"/>
    </row>
    <row r="966">
      <c r="A966" s="42"/>
      <c r="B966" s="27"/>
      <c r="D966" s="24"/>
    </row>
    <row r="967">
      <c r="A967" s="42"/>
      <c r="B967" s="27"/>
      <c r="D967" s="24"/>
    </row>
    <row r="968">
      <c r="A968" s="42"/>
      <c r="B968" s="27"/>
      <c r="D968" s="24"/>
    </row>
    <row r="969">
      <c r="A969" s="42"/>
      <c r="B969" s="27"/>
      <c r="D969" s="24"/>
    </row>
    <row r="970">
      <c r="A970" s="42"/>
      <c r="B970" s="27"/>
      <c r="D970" s="24"/>
    </row>
    <row r="971">
      <c r="A971" s="42"/>
      <c r="B971" s="27"/>
      <c r="D971" s="24"/>
    </row>
    <row r="972">
      <c r="A972" s="42"/>
      <c r="B972" s="27"/>
      <c r="D972" s="24"/>
    </row>
    <row r="973">
      <c r="A973" s="42"/>
      <c r="B973" s="27"/>
      <c r="D973" s="24"/>
    </row>
    <row r="974">
      <c r="A974" s="42"/>
      <c r="B974" s="27"/>
      <c r="D974" s="24"/>
    </row>
    <row r="975">
      <c r="A975" s="42"/>
      <c r="B975" s="27"/>
      <c r="D975" s="24"/>
    </row>
    <row r="976">
      <c r="A976" s="42"/>
      <c r="B976" s="27"/>
      <c r="D976" s="24"/>
    </row>
    <row r="977">
      <c r="A977" s="42"/>
      <c r="B977" s="27"/>
      <c r="D977" s="24"/>
    </row>
    <row r="978">
      <c r="A978" s="42"/>
      <c r="B978" s="27"/>
      <c r="D978" s="24"/>
    </row>
    <row r="979">
      <c r="A979" s="42"/>
      <c r="B979" s="27"/>
      <c r="D979" s="24"/>
    </row>
    <row r="980">
      <c r="A980" s="42"/>
      <c r="B980" s="27"/>
      <c r="D980" s="24"/>
    </row>
    <row r="981">
      <c r="A981" s="42"/>
      <c r="B981" s="27"/>
      <c r="D981" s="24"/>
    </row>
    <row r="982">
      <c r="A982" s="42"/>
      <c r="B982" s="27"/>
      <c r="D982" s="24"/>
    </row>
    <row r="983">
      <c r="A983" s="42"/>
      <c r="B983" s="27"/>
      <c r="D983" s="24"/>
    </row>
    <row r="984">
      <c r="A984" s="42"/>
      <c r="B984" s="27"/>
      <c r="D984" s="24"/>
    </row>
    <row r="985">
      <c r="A985" s="42"/>
      <c r="B985" s="27"/>
      <c r="D985" s="24"/>
    </row>
    <row r="986">
      <c r="A986" s="42"/>
      <c r="B986" s="27"/>
      <c r="D986" s="24"/>
    </row>
    <row r="987">
      <c r="A987" s="42"/>
      <c r="B987" s="27"/>
      <c r="D987" s="24"/>
    </row>
    <row r="988">
      <c r="A988" s="42"/>
      <c r="B988" s="27"/>
      <c r="D988" s="24"/>
    </row>
    <row r="989">
      <c r="A989" s="42"/>
      <c r="B989" s="27"/>
      <c r="D989" s="24"/>
    </row>
    <row r="990">
      <c r="A990" s="42"/>
      <c r="B990" s="27"/>
      <c r="D990" s="24"/>
    </row>
    <row r="991">
      <c r="A991" s="42"/>
      <c r="B991" s="27"/>
      <c r="D991" s="24"/>
    </row>
    <row r="992">
      <c r="A992" s="42"/>
      <c r="B992" s="27"/>
      <c r="D992" s="24"/>
    </row>
    <row r="993">
      <c r="A993" s="42"/>
      <c r="B993" s="27"/>
      <c r="D993" s="24"/>
    </row>
    <row r="994">
      <c r="A994" s="42"/>
      <c r="B994" s="27"/>
      <c r="D994" s="24"/>
    </row>
    <row r="995">
      <c r="A995" s="42"/>
      <c r="B995" s="27"/>
      <c r="D995" s="24"/>
    </row>
    <row r="996">
      <c r="A996" s="42"/>
      <c r="B996" s="27"/>
      <c r="D996" s="24"/>
    </row>
    <row r="997">
      <c r="A997" s="42"/>
      <c r="B997" s="27"/>
      <c r="D997" s="24"/>
    </row>
    <row r="998">
      <c r="A998" s="42"/>
      <c r="B998" s="27"/>
      <c r="D998" s="24"/>
    </row>
    <row r="999">
      <c r="A999" s="42"/>
      <c r="B999" s="27"/>
      <c r="D999" s="24"/>
    </row>
    <row r="1000">
      <c r="A1000" s="42"/>
      <c r="B1000" s="27"/>
      <c r="D1000" s="24"/>
    </row>
    <row r="1001">
      <c r="A1001" s="42"/>
      <c r="B1001" s="27"/>
      <c r="D1001" s="24"/>
    </row>
    <row r="1002">
      <c r="A1002" s="42"/>
      <c r="B1002" s="27"/>
      <c r="D1002" s="24"/>
    </row>
    <row r="1003">
      <c r="A1003" s="42"/>
      <c r="B1003" s="27"/>
      <c r="D1003" s="24"/>
    </row>
  </sheetData>
  <mergeCells count="2">
    <mergeCell ref="A1:E1"/>
    <mergeCell ref="F4:J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22.5"/>
    <col customWidth="1" min="3" max="3" width="27.5"/>
    <col customWidth="1" min="4" max="4" width="16.63"/>
    <col customWidth="1" min="5" max="5" width="22.88"/>
    <col customWidth="1" min="6" max="6" width="16.5"/>
  </cols>
  <sheetData>
    <row r="1">
      <c r="A1" s="110" t="s">
        <v>230</v>
      </c>
      <c r="B1" s="2"/>
      <c r="C1" s="2"/>
      <c r="D1" s="2"/>
      <c r="E1" s="3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>
      <c r="A2" s="112" t="s">
        <v>1</v>
      </c>
      <c r="B2" s="113" t="s">
        <v>2</v>
      </c>
      <c r="C2" s="114" t="s">
        <v>3</v>
      </c>
      <c r="D2" s="115" t="s">
        <v>4</v>
      </c>
      <c r="E2" s="116" t="s">
        <v>5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>
      <c r="A3" s="66">
        <v>44792.0</v>
      </c>
      <c r="B3" s="118" t="s">
        <v>231</v>
      </c>
      <c r="C3" s="67" t="s">
        <v>232</v>
      </c>
      <c r="D3" s="68">
        <v>4644.64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>
      <c r="A4" s="51">
        <v>44811.0</v>
      </c>
      <c r="B4" s="118" t="s">
        <v>231</v>
      </c>
      <c r="C4" s="15" t="s">
        <v>233</v>
      </c>
      <c r="D4" s="16">
        <v>441.0</v>
      </c>
      <c r="F4" s="119" t="s">
        <v>11</v>
      </c>
      <c r="G4" s="2"/>
      <c r="H4" s="2"/>
      <c r="I4" s="2"/>
      <c r="J4" s="3"/>
    </row>
    <row r="5">
      <c r="A5" s="51">
        <v>44813.0</v>
      </c>
      <c r="B5" s="118" t="s">
        <v>231</v>
      </c>
      <c r="C5" s="15" t="s">
        <v>234</v>
      </c>
      <c r="D5" s="16">
        <v>5.0</v>
      </c>
      <c r="F5" s="120" t="s">
        <v>14</v>
      </c>
      <c r="G5" s="121" t="s">
        <v>2</v>
      </c>
      <c r="H5" s="121" t="s">
        <v>15</v>
      </c>
      <c r="I5" s="121" t="s">
        <v>16</v>
      </c>
      <c r="J5" s="122" t="s">
        <v>17</v>
      </c>
    </row>
    <row r="6">
      <c r="A6" s="51">
        <v>44813.0</v>
      </c>
      <c r="B6" s="14" t="s">
        <v>231</v>
      </c>
      <c r="C6" s="15" t="s">
        <v>235</v>
      </c>
      <c r="D6" s="16">
        <v>224.99</v>
      </c>
      <c r="F6" s="20" t="s">
        <v>236</v>
      </c>
      <c r="G6" s="21" t="s">
        <v>231</v>
      </c>
      <c r="H6" s="22">
        <v>16050.0</v>
      </c>
      <c r="I6" s="23">
        <f>sum(D3:D10)</f>
        <v>6539.64</v>
      </c>
      <c r="J6" s="23">
        <f t="shared" ref="J6:J10" si="1">H6-I6</f>
        <v>9510.36</v>
      </c>
    </row>
    <row r="7">
      <c r="A7" s="53">
        <v>44819.0</v>
      </c>
      <c r="B7" s="14" t="s">
        <v>231</v>
      </c>
      <c r="C7" s="15" t="s">
        <v>237</v>
      </c>
      <c r="D7" s="16">
        <v>53.21</v>
      </c>
      <c r="F7" s="20" t="s">
        <v>238</v>
      </c>
      <c r="G7" s="21" t="s">
        <v>239</v>
      </c>
      <c r="H7" s="22">
        <v>9600.0</v>
      </c>
      <c r="I7" s="22">
        <v>0.0</v>
      </c>
      <c r="J7" s="23">
        <f t="shared" si="1"/>
        <v>9600</v>
      </c>
    </row>
    <row r="8">
      <c r="A8" s="53">
        <v>44824.0</v>
      </c>
      <c r="B8" s="14" t="s">
        <v>231</v>
      </c>
      <c r="C8" s="15" t="s">
        <v>240</v>
      </c>
      <c r="D8" s="16">
        <v>616.0</v>
      </c>
      <c r="F8" s="20" t="s">
        <v>241</v>
      </c>
      <c r="G8" s="21" t="s">
        <v>242</v>
      </c>
      <c r="H8" s="22">
        <v>14890.0</v>
      </c>
      <c r="I8" s="22">
        <v>0.0</v>
      </c>
      <c r="J8" s="23">
        <f t="shared" si="1"/>
        <v>14890</v>
      </c>
    </row>
    <row r="9">
      <c r="A9" s="51">
        <v>44858.0</v>
      </c>
      <c r="B9" s="14" t="s">
        <v>231</v>
      </c>
      <c r="C9" s="15" t="s">
        <v>243</v>
      </c>
      <c r="D9" s="16">
        <v>407.69</v>
      </c>
      <c r="F9" s="20" t="s">
        <v>244</v>
      </c>
      <c r="G9" s="21" t="s">
        <v>245</v>
      </c>
      <c r="H9" s="22">
        <v>2800.0</v>
      </c>
      <c r="I9" s="23">
        <f>D11</f>
        <v>766.95</v>
      </c>
      <c r="J9" s="23">
        <f t="shared" si="1"/>
        <v>2033.05</v>
      </c>
    </row>
    <row r="10">
      <c r="A10" s="51">
        <v>44895.0</v>
      </c>
      <c r="B10" s="14" t="s">
        <v>246</v>
      </c>
      <c r="C10" s="15" t="s">
        <v>247</v>
      </c>
      <c r="D10" s="16">
        <v>147.11</v>
      </c>
      <c r="F10" s="20" t="s">
        <v>248</v>
      </c>
      <c r="G10" s="21" t="s">
        <v>246</v>
      </c>
      <c r="H10" s="22">
        <v>3500.0</v>
      </c>
      <c r="I10" s="23">
        <f>D10</f>
        <v>147.11</v>
      </c>
      <c r="J10" s="23">
        <f t="shared" si="1"/>
        <v>3352.89</v>
      </c>
    </row>
    <row r="11">
      <c r="A11" s="51">
        <v>44895.0</v>
      </c>
      <c r="B11" s="14" t="s">
        <v>245</v>
      </c>
      <c r="C11" s="15" t="s">
        <v>249</v>
      </c>
      <c r="D11" s="16">
        <f>549.37+179.98+37.6</f>
        <v>766.95</v>
      </c>
      <c r="E11" s="123" t="s">
        <v>250</v>
      </c>
      <c r="F11" s="25"/>
      <c r="G11" s="25"/>
      <c r="H11" s="25"/>
      <c r="I11" s="25"/>
      <c r="J11" s="25"/>
    </row>
    <row r="12">
      <c r="A12" s="124">
        <v>44904.0</v>
      </c>
      <c r="B12" s="10" t="s">
        <v>231</v>
      </c>
      <c r="C12" s="11" t="s">
        <v>251</v>
      </c>
      <c r="D12" s="12">
        <v>415.0</v>
      </c>
      <c r="E12" s="57"/>
      <c r="F12" s="125" t="s">
        <v>31</v>
      </c>
      <c r="G12" s="25"/>
      <c r="H12" s="22">
        <f t="shared" ref="H12:I12" si="2">SUM(H1:H10)</f>
        <v>46840</v>
      </c>
      <c r="I12" s="23">
        <f t="shared" si="2"/>
        <v>7453.7</v>
      </c>
      <c r="J12" s="23">
        <f>H12-I12</f>
        <v>39386.3</v>
      </c>
    </row>
    <row r="13">
      <c r="A13" s="51">
        <v>44942.0</v>
      </c>
      <c r="B13" s="14" t="s">
        <v>239</v>
      </c>
      <c r="C13" s="15" t="s">
        <v>252</v>
      </c>
      <c r="D13" s="16">
        <v>2676.02</v>
      </c>
    </row>
    <row r="14">
      <c r="A14" s="51">
        <v>44942.0</v>
      </c>
      <c r="B14" s="14" t="s">
        <v>239</v>
      </c>
      <c r="C14" s="15" t="s">
        <v>253</v>
      </c>
      <c r="D14" s="16">
        <v>310.44</v>
      </c>
    </row>
    <row r="15">
      <c r="A15" s="51">
        <v>44967.0</v>
      </c>
      <c r="B15" s="14" t="s">
        <v>245</v>
      </c>
      <c r="C15" s="15" t="s">
        <v>254</v>
      </c>
      <c r="D15" s="16">
        <v>432.96</v>
      </c>
      <c r="E15" s="15" t="s">
        <v>255</v>
      </c>
    </row>
    <row r="16">
      <c r="A16" s="13">
        <v>44971.0</v>
      </c>
      <c r="B16" s="14" t="s">
        <v>246</v>
      </c>
      <c r="C16" s="15" t="s">
        <v>256</v>
      </c>
      <c r="D16" s="15">
        <f>19.34+65</f>
        <v>84.34</v>
      </c>
      <c r="E16" s="15" t="s">
        <v>257</v>
      </c>
    </row>
    <row r="17">
      <c r="A17" s="51">
        <v>44986.0</v>
      </c>
      <c r="B17" s="14" t="s">
        <v>239</v>
      </c>
      <c r="C17" s="15" t="s">
        <v>258</v>
      </c>
      <c r="D17" s="16">
        <v>67.2</v>
      </c>
    </row>
    <row r="18">
      <c r="A18" s="51">
        <v>44988.0</v>
      </c>
      <c r="B18" s="14" t="s">
        <v>239</v>
      </c>
      <c r="C18" s="15" t="s">
        <v>259</v>
      </c>
      <c r="D18" s="24">
        <f>220+190</f>
        <v>410</v>
      </c>
      <c r="E18" s="15" t="s">
        <v>260</v>
      </c>
    </row>
    <row r="19">
      <c r="A19" s="51">
        <v>44999.0</v>
      </c>
      <c r="B19" s="14" t="s">
        <v>239</v>
      </c>
      <c r="C19" s="15" t="s">
        <v>261</v>
      </c>
      <c r="D19" s="15">
        <v>2963.51</v>
      </c>
      <c r="E19" s="15" t="s">
        <v>262</v>
      </c>
    </row>
    <row r="20">
      <c r="A20" s="59"/>
      <c r="B20" s="27"/>
      <c r="D20" s="24"/>
    </row>
    <row r="21">
      <c r="A21" s="59"/>
      <c r="B21" s="27"/>
      <c r="D21" s="24"/>
    </row>
    <row r="22">
      <c r="A22" s="59"/>
      <c r="B22" s="27"/>
      <c r="C22" s="28" t="s">
        <v>34</v>
      </c>
      <c r="D22" s="24">
        <f>SUM(D2:D14)</f>
        <v>10708.05</v>
      </c>
    </row>
    <row r="23">
      <c r="A23" s="59"/>
      <c r="B23" s="27"/>
      <c r="D23" s="24"/>
    </row>
    <row r="24">
      <c r="A24" s="59"/>
      <c r="B24" s="27"/>
      <c r="D24" s="24"/>
    </row>
    <row r="25">
      <c r="A25" s="59"/>
      <c r="B25" s="27"/>
      <c r="D25" s="24"/>
    </row>
    <row r="26">
      <c r="A26" s="59"/>
      <c r="B26" s="27"/>
      <c r="D26" s="24"/>
    </row>
    <row r="27">
      <c r="A27" s="59"/>
      <c r="B27" s="27"/>
      <c r="D27" s="24"/>
    </row>
    <row r="28">
      <c r="A28" s="59"/>
      <c r="B28" s="27"/>
      <c r="D28" s="24"/>
    </row>
    <row r="29">
      <c r="A29" s="59"/>
      <c r="B29" s="27"/>
      <c r="D29" s="24"/>
    </row>
    <row r="30">
      <c r="A30" s="59"/>
      <c r="B30" s="27"/>
      <c r="D30" s="24"/>
    </row>
    <row r="31">
      <c r="A31" s="59"/>
      <c r="B31" s="27"/>
      <c r="D31" s="24"/>
    </row>
    <row r="32">
      <c r="A32" s="59"/>
      <c r="B32" s="27"/>
      <c r="D32" s="24"/>
    </row>
    <row r="33">
      <c r="A33" s="59"/>
      <c r="B33" s="27"/>
      <c r="D33" s="24"/>
    </row>
    <row r="34">
      <c r="A34" s="59"/>
      <c r="B34" s="27"/>
      <c r="D34" s="24"/>
    </row>
    <row r="35">
      <c r="A35" s="59"/>
      <c r="B35" s="27"/>
      <c r="D35" s="24"/>
    </row>
    <row r="36">
      <c r="A36" s="59"/>
      <c r="B36" s="27"/>
      <c r="D36" s="24"/>
    </row>
    <row r="37">
      <c r="A37" s="59"/>
      <c r="B37" s="27"/>
      <c r="D37" s="24"/>
    </row>
    <row r="38">
      <c r="A38" s="59"/>
      <c r="B38" s="27"/>
      <c r="D38" s="24"/>
    </row>
    <row r="39">
      <c r="A39" s="59"/>
      <c r="B39" s="27"/>
      <c r="D39" s="24"/>
    </row>
    <row r="40">
      <c r="A40" s="59"/>
      <c r="B40" s="27"/>
      <c r="D40" s="24"/>
    </row>
    <row r="41">
      <c r="A41" s="59"/>
      <c r="B41" s="27"/>
      <c r="D41" s="24"/>
    </row>
    <row r="42">
      <c r="A42" s="59"/>
      <c r="B42" s="27"/>
      <c r="D42" s="24"/>
    </row>
    <row r="43">
      <c r="A43" s="59"/>
      <c r="B43" s="27"/>
      <c r="D43" s="24"/>
    </row>
    <row r="44">
      <c r="A44" s="59"/>
      <c r="B44" s="27"/>
      <c r="D44" s="24"/>
    </row>
    <row r="45">
      <c r="A45" s="59"/>
      <c r="B45" s="27"/>
      <c r="D45" s="24"/>
    </row>
    <row r="46">
      <c r="A46" s="59"/>
      <c r="B46" s="27"/>
      <c r="D46" s="24"/>
    </row>
    <row r="47">
      <c r="A47" s="59"/>
      <c r="B47" s="27"/>
      <c r="D47" s="24"/>
    </row>
    <row r="48">
      <c r="A48" s="59"/>
      <c r="B48" s="27"/>
      <c r="D48" s="24"/>
    </row>
    <row r="49">
      <c r="A49" s="59"/>
      <c r="B49" s="27"/>
      <c r="D49" s="24"/>
    </row>
    <row r="50">
      <c r="A50" s="59"/>
      <c r="B50" s="27"/>
      <c r="D50" s="24"/>
    </row>
    <row r="51">
      <c r="A51" s="59"/>
      <c r="B51" s="27"/>
      <c r="D51" s="24"/>
    </row>
    <row r="52">
      <c r="A52" s="59"/>
      <c r="B52" s="27"/>
      <c r="D52" s="24"/>
    </row>
    <row r="53">
      <c r="A53" s="59"/>
      <c r="B53" s="27"/>
      <c r="D53" s="24"/>
    </row>
    <row r="54">
      <c r="A54" s="59"/>
      <c r="B54" s="27"/>
      <c r="D54" s="24"/>
    </row>
    <row r="55">
      <c r="A55" s="59"/>
      <c r="B55" s="27"/>
      <c r="D55" s="24"/>
    </row>
    <row r="56">
      <c r="A56" s="59"/>
      <c r="B56" s="27"/>
      <c r="D56" s="24"/>
    </row>
    <row r="57">
      <c r="A57" s="59"/>
      <c r="B57" s="27"/>
      <c r="D57" s="24"/>
    </row>
    <row r="58">
      <c r="A58" s="59"/>
      <c r="B58" s="27"/>
      <c r="D58" s="24"/>
    </row>
    <row r="59">
      <c r="A59" s="59"/>
      <c r="B59" s="27"/>
      <c r="D59" s="24"/>
    </row>
    <row r="60">
      <c r="A60" s="59"/>
      <c r="B60" s="27"/>
      <c r="D60" s="24"/>
    </row>
    <row r="61">
      <c r="A61" s="59"/>
      <c r="B61" s="27"/>
      <c r="D61" s="24"/>
    </row>
    <row r="62">
      <c r="A62" s="59"/>
      <c r="B62" s="27"/>
      <c r="D62" s="24"/>
    </row>
    <row r="63">
      <c r="A63" s="59"/>
      <c r="B63" s="27"/>
      <c r="D63" s="24"/>
    </row>
    <row r="64">
      <c r="A64" s="59"/>
      <c r="B64" s="27"/>
      <c r="D64" s="24"/>
    </row>
    <row r="65">
      <c r="A65" s="59"/>
      <c r="B65" s="27"/>
      <c r="D65" s="24"/>
    </row>
    <row r="66">
      <c r="A66" s="59"/>
      <c r="B66" s="27"/>
      <c r="D66" s="24"/>
    </row>
    <row r="67">
      <c r="A67" s="59"/>
      <c r="B67" s="27"/>
      <c r="D67" s="24"/>
    </row>
    <row r="68">
      <c r="A68" s="59"/>
      <c r="B68" s="27"/>
      <c r="D68" s="24"/>
    </row>
    <row r="69">
      <c r="A69" s="59"/>
      <c r="B69" s="27"/>
      <c r="D69" s="24"/>
    </row>
    <row r="70">
      <c r="A70" s="59"/>
      <c r="B70" s="27"/>
      <c r="D70" s="24"/>
    </row>
    <row r="71">
      <c r="A71" s="59"/>
      <c r="B71" s="27"/>
      <c r="D71" s="24"/>
    </row>
    <row r="72">
      <c r="A72" s="59"/>
      <c r="B72" s="27"/>
      <c r="D72" s="24"/>
    </row>
    <row r="73">
      <c r="A73" s="59"/>
      <c r="B73" s="27"/>
      <c r="D73" s="24"/>
    </row>
    <row r="74">
      <c r="A74" s="59"/>
      <c r="B74" s="27"/>
      <c r="D74" s="24"/>
    </row>
    <row r="75">
      <c r="A75" s="59"/>
      <c r="B75" s="27"/>
      <c r="D75" s="24"/>
    </row>
    <row r="76">
      <c r="A76" s="59"/>
      <c r="B76" s="27"/>
      <c r="D76" s="24"/>
    </row>
    <row r="77">
      <c r="A77" s="59"/>
      <c r="B77" s="27"/>
      <c r="D77" s="24"/>
    </row>
    <row r="78">
      <c r="A78" s="59"/>
      <c r="B78" s="27"/>
      <c r="D78" s="24"/>
    </row>
    <row r="79">
      <c r="A79" s="59"/>
      <c r="B79" s="27"/>
      <c r="D79" s="24"/>
    </row>
    <row r="80">
      <c r="A80" s="59"/>
      <c r="B80" s="27"/>
      <c r="D80" s="24"/>
    </row>
    <row r="81">
      <c r="A81" s="59"/>
      <c r="B81" s="27"/>
      <c r="D81" s="24"/>
    </row>
    <row r="82">
      <c r="A82" s="59"/>
      <c r="B82" s="27"/>
      <c r="D82" s="24"/>
    </row>
    <row r="83">
      <c r="A83" s="59"/>
      <c r="B83" s="27"/>
      <c r="D83" s="24"/>
    </row>
    <row r="84">
      <c r="A84" s="59"/>
      <c r="B84" s="27"/>
      <c r="D84" s="24"/>
    </row>
    <row r="85">
      <c r="A85" s="59"/>
      <c r="B85" s="27"/>
      <c r="D85" s="24"/>
    </row>
    <row r="86">
      <c r="A86" s="59"/>
      <c r="B86" s="27"/>
      <c r="D86" s="24"/>
    </row>
    <row r="87">
      <c r="A87" s="59"/>
      <c r="B87" s="27"/>
      <c r="D87" s="24"/>
    </row>
    <row r="88">
      <c r="A88" s="59"/>
      <c r="B88" s="27"/>
      <c r="D88" s="24"/>
    </row>
    <row r="89">
      <c r="A89" s="59"/>
      <c r="B89" s="27"/>
      <c r="D89" s="24"/>
    </row>
    <row r="90">
      <c r="A90" s="59"/>
      <c r="B90" s="27"/>
      <c r="D90" s="24"/>
    </row>
    <row r="91">
      <c r="A91" s="59"/>
      <c r="B91" s="27"/>
      <c r="D91" s="24"/>
    </row>
    <row r="92">
      <c r="A92" s="59"/>
      <c r="B92" s="27"/>
      <c r="D92" s="24"/>
    </row>
    <row r="93">
      <c r="A93" s="59"/>
      <c r="B93" s="27"/>
      <c r="D93" s="24"/>
    </row>
    <row r="94">
      <c r="A94" s="59"/>
      <c r="B94" s="27"/>
      <c r="D94" s="24"/>
    </row>
    <row r="95">
      <c r="A95" s="59"/>
      <c r="B95" s="27"/>
      <c r="D95" s="24"/>
    </row>
    <row r="96">
      <c r="A96" s="59"/>
      <c r="B96" s="27"/>
      <c r="D96" s="24"/>
    </row>
    <row r="97">
      <c r="A97" s="59"/>
      <c r="B97" s="27"/>
      <c r="D97" s="24"/>
    </row>
    <row r="98">
      <c r="A98" s="59"/>
      <c r="B98" s="27"/>
      <c r="D98" s="24"/>
    </row>
    <row r="99">
      <c r="A99" s="59"/>
      <c r="B99" s="27"/>
      <c r="D99" s="24"/>
    </row>
    <row r="100">
      <c r="A100" s="59"/>
      <c r="B100" s="27"/>
      <c r="D100" s="24"/>
    </row>
    <row r="101">
      <c r="A101" s="59"/>
      <c r="B101" s="27"/>
      <c r="D101" s="24"/>
    </row>
    <row r="102">
      <c r="A102" s="59"/>
      <c r="B102" s="27"/>
      <c r="D102" s="24"/>
    </row>
    <row r="103">
      <c r="A103" s="59"/>
      <c r="B103" s="27"/>
      <c r="D103" s="24"/>
    </row>
    <row r="104">
      <c r="A104" s="59"/>
      <c r="B104" s="27"/>
      <c r="D104" s="24"/>
    </row>
    <row r="105">
      <c r="A105" s="59"/>
      <c r="B105" s="27"/>
      <c r="D105" s="24"/>
    </row>
    <row r="106">
      <c r="A106" s="59"/>
      <c r="B106" s="27"/>
      <c r="D106" s="24"/>
    </row>
    <row r="107">
      <c r="A107" s="59"/>
      <c r="B107" s="27"/>
      <c r="D107" s="24"/>
    </row>
    <row r="108">
      <c r="A108" s="59"/>
      <c r="B108" s="27"/>
      <c r="D108" s="24"/>
    </row>
    <row r="109">
      <c r="A109" s="59"/>
      <c r="B109" s="27"/>
      <c r="D109" s="24"/>
    </row>
    <row r="110">
      <c r="A110" s="59"/>
      <c r="B110" s="27"/>
      <c r="D110" s="24"/>
    </row>
    <row r="111">
      <c r="A111" s="59"/>
      <c r="B111" s="27"/>
      <c r="D111" s="24"/>
    </row>
    <row r="112">
      <c r="A112" s="59"/>
      <c r="B112" s="27"/>
      <c r="D112" s="24"/>
    </row>
    <row r="113">
      <c r="A113" s="59"/>
      <c r="B113" s="27"/>
      <c r="D113" s="24"/>
    </row>
    <row r="114">
      <c r="A114" s="59"/>
      <c r="B114" s="27"/>
      <c r="D114" s="24"/>
    </row>
    <row r="115">
      <c r="A115" s="59"/>
      <c r="B115" s="27"/>
      <c r="D115" s="24"/>
    </row>
    <row r="116">
      <c r="A116" s="59"/>
      <c r="B116" s="27"/>
      <c r="D116" s="24"/>
    </row>
    <row r="117">
      <c r="A117" s="59"/>
      <c r="B117" s="27"/>
      <c r="D117" s="24"/>
    </row>
    <row r="118">
      <c r="A118" s="59"/>
      <c r="B118" s="27"/>
      <c r="D118" s="24"/>
    </row>
    <row r="119">
      <c r="A119" s="59"/>
      <c r="B119" s="27"/>
      <c r="D119" s="24"/>
    </row>
    <row r="120">
      <c r="A120" s="59"/>
      <c r="B120" s="27"/>
      <c r="D120" s="24"/>
    </row>
    <row r="121">
      <c r="A121" s="59"/>
      <c r="B121" s="27"/>
      <c r="D121" s="24"/>
    </row>
    <row r="122">
      <c r="A122" s="59"/>
      <c r="B122" s="27"/>
      <c r="D122" s="24"/>
    </row>
    <row r="123">
      <c r="A123" s="59"/>
      <c r="B123" s="27"/>
      <c r="D123" s="24"/>
    </row>
    <row r="124">
      <c r="A124" s="59"/>
      <c r="B124" s="27"/>
      <c r="D124" s="24"/>
    </row>
    <row r="125">
      <c r="A125" s="59"/>
      <c r="B125" s="27"/>
      <c r="D125" s="24"/>
    </row>
    <row r="126">
      <c r="A126" s="59"/>
      <c r="B126" s="27"/>
      <c r="D126" s="24"/>
    </row>
    <row r="127">
      <c r="A127" s="59"/>
      <c r="B127" s="27"/>
      <c r="D127" s="24"/>
    </row>
    <row r="128">
      <c r="A128" s="59"/>
      <c r="B128" s="27"/>
      <c r="D128" s="24"/>
    </row>
    <row r="129">
      <c r="A129" s="59"/>
      <c r="B129" s="27"/>
      <c r="D129" s="24"/>
    </row>
    <row r="130">
      <c r="A130" s="59"/>
      <c r="B130" s="27"/>
      <c r="D130" s="24"/>
    </row>
    <row r="131">
      <c r="A131" s="59"/>
      <c r="B131" s="27"/>
      <c r="D131" s="24"/>
    </row>
    <row r="132">
      <c r="A132" s="59"/>
      <c r="B132" s="27"/>
      <c r="D132" s="24"/>
    </row>
    <row r="133">
      <c r="A133" s="59"/>
      <c r="B133" s="27"/>
      <c r="D133" s="24"/>
    </row>
    <row r="134">
      <c r="A134" s="59"/>
      <c r="B134" s="27"/>
      <c r="D134" s="24"/>
    </row>
    <row r="135">
      <c r="A135" s="59"/>
      <c r="B135" s="27"/>
      <c r="D135" s="24"/>
    </row>
    <row r="136">
      <c r="A136" s="59"/>
      <c r="B136" s="27"/>
      <c r="D136" s="24"/>
    </row>
    <row r="137">
      <c r="A137" s="59"/>
      <c r="B137" s="27"/>
      <c r="D137" s="24"/>
    </row>
    <row r="138">
      <c r="A138" s="59"/>
      <c r="B138" s="27"/>
      <c r="D138" s="24"/>
    </row>
    <row r="139">
      <c r="A139" s="59"/>
      <c r="B139" s="27"/>
      <c r="D139" s="24"/>
    </row>
    <row r="140">
      <c r="A140" s="59"/>
      <c r="B140" s="27"/>
      <c r="D140" s="24"/>
    </row>
    <row r="141">
      <c r="A141" s="59"/>
      <c r="B141" s="27"/>
      <c r="D141" s="24"/>
    </row>
    <row r="142">
      <c r="A142" s="59"/>
      <c r="B142" s="27"/>
      <c r="D142" s="24"/>
    </row>
    <row r="143">
      <c r="A143" s="59"/>
      <c r="B143" s="27"/>
      <c r="D143" s="24"/>
    </row>
    <row r="144">
      <c r="A144" s="59"/>
      <c r="B144" s="27"/>
      <c r="D144" s="24"/>
    </row>
    <row r="145">
      <c r="A145" s="59"/>
      <c r="B145" s="27"/>
      <c r="D145" s="24"/>
    </row>
    <row r="146">
      <c r="A146" s="59"/>
      <c r="B146" s="27"/>
      <c r="D146" s="24"/>
    </row>
    <row r="147">
      <c r="A147" s="59"/>
      <c r="B147" s="27"/>
      <c r="D147" s="24"/>
    </row>
    <row r="148">
      <c r="A148" s="59"/>
      <c r="B148" s="27"/>
      <c r="D148" s="24"/>
    </row>
    <row r="149">
      <c r="A149" s="59"/>
      <c r="B149" s="27"/>
      <c r="D149" s="24"/>
    </row>
    <row r="150">
      <c r="A150" s="59"/>
      <c r="B150" s="27"/>
      <c r="D150" s="24"/>
    </row>
    <row r="151">
      <c r="A151" s="59"/>
      <c r="B151" s="27"/>
      <c r="D151" s="24"/>
    </row>
    <row r="152">
      <c r="A152" s="59"/>
      <c r="B152" s="27"/>
      <c r="D152" s="24"/>
    </row>
    <row r="153">
      <c r="A153" s="59"/>
      <c r="B153" s="27"/>
      <c r="D153" s="24"/>
    </row>
    <row r="154">
      <c r="A154" s="59"/>
      <c r="B154" s="27"/>
      <c r="D154" s="24"/>
    </row>
    <row r="155">
      <c r="A155" s="59"/>
      <c r="B155" s="27"/>
      <c r="D155" s="24"/>
    </row>
    <row r="156">
      <c r="A156" s="59"/>
      <c r="B156" s="27"/>
      <c r="D156" s="24"/>
    </row>
    <row r="157">
      <c r="A157" s="59"/>
      <c r="B157" s="27"/>
      <c r="D157" s="24"/>
    </row>
    <row r="158">
      <c r="A158" s="59"/>
      <c r="B158" s="27"/>
      <c r="D158" s="24"/>
    </row>
    <row r="159">
      <c r="A159" s="59"/>
      <c r="B159" s="27"/>
      <c r="D159" s="24"/>
    </row>
    <row r="160">
      <c r="A160" s="59"/>
      <c r="B160" s="27"/>
      <c r="D160" s="24"/>
    </row>
    <row r="161">
      <c r="A161" s="59"/>
      <c r="B161" s="27"/>
      <c r="D161" s="24"/>
    </row>
    <row r="162">
      <c r="A162" s="59"/>
      <c r="B162" s="27"/>
      <c r="D162" s="24"/>
    </row>
    <row r="163">
      <c r="A163" s="59"/>
      <c r="B163" s="27"/>
      <c r="D163" s="24"/>
    </row>
    <row r="164">
      <c r="A164" s="59"/>
      <c r="B164" s="27"/>
      <c r="D164" s="24"/>
    </row>
    <row r="165">
      <c r="A165" s="59"/>
      <c r="B165" s="27"/>
      <c r="D165" s="24"/>
    </row>
    <row r="166">
      <c r="A166" s="59"/>
      <c r="B166" s="27"/>
      <c r="D166" s="24"/>
    </row>
    <row r="167">
      <c r="A167" s="59"/>
      <c r="B167" s="27"/>
      <c r="D167" s="24"/>
    </row>
    <row r="168">
      <c r="A168" s="59"/>
      <c r="B168" s="27"/>
      <c r="D168" s="24"/>
    </row>
    <row r="169">
      <c r="A169" s="59"/>
      <c r="B169" s="27"/>
      <c r="D169" s="24"/>
    </row>
    <row r="170">
      <c r="A170" s="59"/>
      <c r="B170" s="27"/>
      <c r="D170" s="24"/>
    </row>
    <row r="171">
      <c r="A171" s="59"/>
      <c r="B171" s="27"/>
      <c r="D171" s="24"/>
    </row>
    <row r="172">
      <c r="A172" s="59"/>
      <c r="B172" s="27"/>
      <c r="D172" s="24"/>
    </row>
    <row r="173">
      <c r="A173" s="59"/>
      <c r="B173" s="27"/>
      <c r="D173" s="24"/>
    </row>
    <row r="174">
      <c r="A174" s="59"/>
      <c r="B174" s="27"/>
      <c r="D174" s="24"/>
    </row>
    <row r="175">
      <c r="A175" s="59"/>
      <c r="B175" s="27"/>
      <c r="D175" s="24"/>
    </row>
    <row r="176">
      <c r="A176" s="59"/>
      <c r="B176" s="27"/>
      <c r="D176" s="24"/>
    </row>
    <row r="177">
      <c r="A177" s="59"/>
      <c r="B177" s="27"/>
      <c r="D177" s="24"/>
    </row>
    <row r="178">
      <c r="A178" s="59"/>
      <c r="B178" s="27"/>
      <c r="D178" s="24"/>
    </row>
    <row r="179">
      <c r="A179" s="59"/>
      <c r="B179" s="27"/>
      <c r="D179" s="24"/>
    </row>
    <row r="180">
      <c r="A180" s="59"/>
      <c r="B180" s="27"/>
      <c r="D180" s="24"/>
    </row>
    <row r="181">
      <c r="A181" s="59"/>
      <c r="B181" s="27"/>
      <c r="D181" s="24"/>
    </row>
    <row r="182">
      <c r="A182" s="59"/>
      <c r="B182" s="27"/>
      <c r="D182" s="24"/>
    </row>
    <row r="183">
      <c r="A183" s="59"/>
      <c r="B183" s="27"/>
      <c r="D183" s="24"/>
    </row>
    <row r="184">
      <c r="A184" s="59"/>
      <c r="B184" s="27"/>
      <c r="D184" s="24"/>
    </row>
    <row r="185">
      <c r="A185" s="59"/>
      <c r="B185" s="27"/>
      <c r="D185" s="24"/>
    </row>
    <row r="186">
      <c r="A186" s="59"/>
      <c r="B186" s="27"/>
      <c r="D186" s="24"/>
    </row>
    <row r="187">
      <c r="A187" s="59"/>
      <c r="B187" s="27"/>
      <c r="D187" s="24"/>
    </row>
    <row r="188">
      <c r="A188" s="59"/>
      <c r="B188" s="27"/>
      <c r="D188" s="24"/>
    </row>
    <row r="189">
      <c r="A189" s="59"/>
      <c r="B189" s="27"/>
      <c r="D189" s="24"/>
    </row>
    <row r="190">
      <c r="A190" s="59"/>
      <c r="B190" s="27"/>
      <c r="D190" s="24"/>
    </row>
    <row r="191">
      <c r="A191" s="59"/>
      <c r="B191" s="27"/>
      <c r="D191" s="24"/>
    </row>
    <row r="192">
      <c r="A192" s="59"/>
      <c r="B192" s="27"/>
      <c r="D192" s="24"/>
    </row>
    <row r="193">
      <c r="A193" s="59"/>
      <c r="B193" s="27"/>
      <c r="D193" s="24"/>
    </row>
    <row r="194">
      <c r="A194" s="59"/>
      <c r="B194" s="27"/>
      <c r="D194" s="24"/>
    </row>
    <row r="195">
      <c r="A195" s="59"/>
      <c r="B195" s="27"/>
      <c r="D195" s="24"/>
    </row>
    <row r="196">
      <c r="A196" s="59"/>
      <c r="B196" s="27"/>
      <c r="D196" s="24"/>
    </row>
    <row r="197">
      <c r="A197" s="59"/>
      <c r="B197" s="27"/>
      <c r="D197" s="24"/>
    </row>
    <row r="198">
      <c r="A198" s="59"/>
      <c r="B198" s="27"/>
      <c r="D198" s="24"/>
    </row>
    <row r="199">
      <c r="A199" s="59"/>
      <c r="B199" s="27"/>
      <c r="D199" s="24"/>
    </row>
    <row r="200">
      <c r="A200" s="59"/>
      <c r="B200" s="27"/>
      <c r="D200" s="24"/>
    </row>
    <row r="201">
      <c r="A201" s="59"/>
      <c r="B201" s="27"/>
      <c r="D201" s="24"/>
    </row>
    <row r="202">
      <c r="A202" s="59"/>
      <c r="B202" s="27"/>
      <c r="D202" s="24"/>
    </row>
    <row r="203">
      <c r="A203" s="59"/>
      <c r="B203" s="27"/>
      <c r="D203" s="24"/>
    </row>
    <row r="204">
      <c r="A204" s="59"/>
      <c r="B204" s="27"/>
      <c r="D204" s="24"/>
    </row>
    <row r="205">
      <c r="A205" s="59"/>
      <c r="B205" s="27"/>
      <c r="D205" s="24"/>
    </row>
    <row r="206">
      <c r="A206" s="59"/>
      <c r="B206" s="27"/>
      <c r="D206" s="24"/>
    </row>
    <row r="207">
      <c r="A207" s="59"/>
      <c r="B207" s="27"/>
      <c r="D207" s="24"/>
    </row>
    <row r="208">
      <c r="A208" s="59"/>
      <c r="B208" s="27"/>
      <c r="D208" s="24"/>
    </row>
    <row r="209">
      <c r="A209" s="59"/>
      <c r="B209" s="27"/>
      <c r="D209" s="24"/>
    </row>
    <row r="210">
      <c r="A210" s="59"/>
      <c r="B210" s="27"/>
      <c r="D210" s="24"/>
    </row>
    <row r="211">
      <c r="A211" s="59"/>
      <c r="B211" s="27"/>
      <c r="D211" s="24"/>
    </row>
    <row r="212">
      <c r="A212" s="59"/>
      <c r="B212" s="27"/>
      <c r="D212" s="24"/>
    </row>
    <row r="213">
      <c r="A213" s="59"/>
      <c r="B213" s="27"/>
      <c r="D213" s="24"/>
    </row>
    <row r="214">
      <c r="A214" s="59"/>
      <c r="B214" s="27"/>
      <c r="D214" s="24"/>
    </row>
    <row r="215">
      <c r="A215" s="59"/>
      <c r="B215" s="27"/>
      <c r="D215" s="24"/>
    </row>
    <row r="216">
      <c r="A216" s="59"/>
      <c r="B216" s="27"/>
      <c r="D216" s="24"/>
    </row>
    <row r="217">
      <c r="A217" s="59"/>
      <c r="B217" s="27"/>
      <c r="D217" s="24"/>
    </row>
    <row r="218">
      <c r="A218" s="59"/>
      <c r="B218" s="27"/>
      <c r="D218" s="24"/>
    </row>
    <row r="219">
      <c r="A219" s="59"/>
      <c r="B219" s="27"/>
      <c r="D219" s="24"/>
    </row>
    <row r="220">
      <c r="A220" s="59"/>
      <c r="B220" s="27"/>
      <c r="D220" s="24"/>
    </row>
    <row r="221">
      <c r="A221" s="59"/>
      <c r="B221" s="27"/>
      <c r="D221" s="24"/>
    </row>
    <row r="222">
      <c r="A222" s="59"/>
      <c r="B222" s="27"/>
      <c r="D222" s="24"/>
    </row>
    <row r="223">
      <c r="A223" s="59"/>
      <c r="B223" s="27"/>
      <c r="D223" s="24"/>
    </row>
    <row r="224">
      <c r="A224" s="59"/>
      <c r="B224" s="27"/>
      <c r="D224" s="24"/>
    </row>
    <row r="225">
      <c r="A225" s="59"/>
      <c r="B225" s="27"/>
      <c r="D225" s="24"/>
    </row>
    <row r="226">
      <c r="A226" s="59"/>
      <c r="B226" s="27"/>
      <c r="D226" s="24"/>
    </row>
    <row r="227">
      <c r="A227" s="59"/>
      <c r="B227" s="27"/>
      <c r="D227" s="24"/>
    </row>
    <row r="228">
      <c r="A228" s="59"/>
      <c r="B228" s="27"/>
      <c r="D228" s="24"/>
    </row>
    <row r="229">
      <c r="A229" s="59"/>
      <c r="B229" s="27"/>
      <c r="D229" s="24"/>
    </row>
    <row r="230">
      <c r="A230" s="59"/>
      <c r="B230" s="27"/>
      <c r="D230" s="24"/>
    </row>
    <row r="231">
      <c r="A231" s="59"/>
      <c r="B231" s="27"/>
      <c r="D231" s="24"/>
    </row>
    <row r="232">
      <c r="A232" s="59"/>
      <c r="B232" s="27"/>
      <c r="D232" s="24"/>
    </row>
    <row r="233">
      <c r="A233" s="59"/>
      <c r="B233" s="27"/>
      <c r="D233" s="24"/>
    </row>
    <row r="234">
      <c r="A234" s="59"/>
      <c r="B234" s="27"/>
      <c r="D234" s="24"/>
    </row>
    <row r="235">
      <c r="A235" s="59"/>
      <c r="B235" s="27"/>
      <c r="D235" s="24"/>
    </row>
    <row r="236">
      <c r="A236" s="59"/>
      <c r="B236" s="27"/>
      <c r="D236" s="24"/>
    </row>
    <row r="237">
      <c r="A237" s="59"/>
      <c r="B237" s="27"/>
      <c r="D237" s="24"/>
    </row>
    <row r="238">
      <c r="A238" s="59"/>
      <c r="B238" s="27"/>
      <c r="D238" s="24"/>
    </row>
    <row r="239">
      <c r="A239" s="59"/>
      <c r="B239" s="27"/>
      <c r="D239" s="24"/>
    </row>
    <row r="240">
      <c r="A240" s="59"/>
      <c r="B240" s="27"/>
      <c r="D240" s="24"/>
    </row>
    <row r="241">
      <c r="A241" s="59"/>
      <c r="B241" s="27"/>
      <c r="D241" s="24"/>
    </row>
    <row r="242">
      <c r="A242" s="59"/>
      <c r="B242" s="27"/>
      <c r="D242" s="24"/>
    </row>
    <row r="243">
      <c r="A243" s="59"/>
      <c r="B243" s="27"/>
      <c r="D243" s="24"/>
    </row>
    <row r="244">
      <c r="A244" s="59"/>
      <c r="B244" s="27"/>
      <c r="D244" s="24"/>
    </row>
    <row r="245">
      <c r="A245" s="59"/>
      <c r="B245" s="27"/>
      <c r="D245" s="24"/>
    </row>
    <row r="246">
      <c r="A246" s="59"/>
      <c r="B246" s="27"/>
      <c r="D246" s="24"/>
    </row>
    <row r="247">
      <c r="A247" s="59"/>
      <c r="B247" s="27"/>
      <c r="D247" s="24"/>
    </row>
    <row r="248">
      <c r="A248" s="59"/>
      <c r="B248" s="27"/>
      <c r="D248" s="24"/>
    </row>
    <row r="249">
      <c r="A249" s="59"/>
      <c r="B249" s="27"/>
      <c r="D249" s="24"/>
    </row>
    <row r="250">
      <c r="A250" s="59"/>
      <c r="B250" s="27"/>
      <c r="D250" s="24"/>
    </row>
    <row r="251">
      <c r="A251" s="59"/>
      <c r="B251" s="27"/>
      <c r="D251" s="24"/>
    </row>
    <row r="252">
      <c r="A252" s="59"/>
      <c r="B252" s="27"/>
      <c r="D252" s="24"/>
    </row>
    <row r="253">
      <c r="A253" s="59"/>
      <c r="B253" s="27"/>
      <c r="D253" s="24"/>
    </row>
    <row r="254">
      <c r="A254" s="59"/>
      <c r="B254" s="27"/>
      <c r="D254" s="24"/>
    </row>
    <row r="255">
      <c r="A255" s="59"/>
      <c r="B255" s="27"/>
      <c r="D255" s="24"/>
    </row>
    <row r="256">
      <c r="A256" s="59"/>
      <c r="B256" s="27"/>
      <c r="D256" s="24"/>
    </row>
    <row r="257">
      <c r="A257" s="59"/>
      <c r="B257" s="27"/>
      <c r="D257" s="24"/>
    </row>
    <row r="258">
      <c r="A258" s="59"/>
      <c r="B258" s="27"/>
      <c r="D258" s="24"/>
    </row>
    <row r="259">
      <c r="A259" s="59"/>
      <c r="B259" s="27"/>
      <c r="D259" s="24"/>
    </row>
    <row r="260">
      <c r="A260" s="59"/>
      <c r="B260" s="27"/>
      <c r="D260" s="24"/>
    </row>
    <row r="261">
      <c r="A261" s="59"/>
      <c r="B261" s="27"/>
      <c r="D261" s="24"/>
    </row>
    <row r="262">
      <c r="A262" s="59"/>
      <c r="B262" s="27"/>
      <c r="D262" s="24"/>
    </row>
    <row r="263">
      <c r="A263" s="59"/>
      <c r="B263" s="27"/>
      <c r="D263" s="24"/>
    </row>
    <row r="264">
      <c r="A264" s="59"/>
      <c r="B264" s="27"/>
      <c r="D264" s="24"/>
    </row>
    <row r="265">
      <c r="A265" s="59"/>
      <c r="B265" s="27"/>
      <c r="D265" s="24"/>
    </row>
    <row r="266">
      <c r="A266" s="59"/>
      <c r="B266" s="27"/>
      <c r="D266" s="24"/>
    </row>
    <row r="267">
      <c r="A267" s="59"/>
      <c r="B267" s="27"/>
      <c r="D267" s="24"/>
    </row>
    <row r="268">
      <c r="A268" s="59"/>
      <c r="B268" s="27"/>
      <c r="D268" s="24"/>
    </row>
    <row r="269">
      <c r="A269" s="59"/>
      <c r="B269" s="27"/>
      <c r="D269" s="24"/>
    </row>
    <row r="270">
      <c r="A270" s="59"/>
      <c r="B270" s="27"/>
      <c r="D270" s="24"/>
    </row>
    <row r="271">
      <c r="A271" s="59"/>
      <c r="B271" s="27"/>
      <c r="D271" s="24"/>
    </row>
    <row r="272">
      <c r="A272" s="59"/>
      <c r="B272" s="27"/>
      <c r="D272" s="24"/>
    </row>
    <row r="273">
      <c r="A273" s="59"/>
      <c r="B273" s="27"/>
      <c r="D273" s="24"/>
    </row>
    <row r="274">
      <c r="A274" s="59"/>
      <c r="B274" s="27"/>
      <c r="D274" s="24"/>
    </row>
    <row r="275">
      <c r="A275" s="59"/>
      <c r="B275" s="27"/>
      <c r="D275" s="24"/>
    </row>
    <row r="276">
      <c r="A276" s="59"/>
      <c r="B276" s="27"/>
      <c r="D276" s="24"/>
    </row>
    <row r="277">
      <c r="A277" s="59"/>
      <c r="B277" s="27"/>
      <c r="D277" s="24"/>
    </row>
    <row r="278">
      <c r="A278" s="59"/>
      <c r="B278" s="27"/>
      <c r="D278" s="24"/>
    </row>
    <row r="279">
      <c r="A279" s="59"/>
      <c r="B279" s="27"/>
      <c r="D279" s="24"/>
    </row>
    <row r="280">
      <c r="A280" s="59"/>
      <c r="B280" s="27"/>
      <c r="D280" s="24"/>
    </row>
    <row r="281">
      <c r="A281" s="59"/>
      <c r="B281" s="27"/>
      <c r="D281" s="24"/>
    </row>
    <row r="282">
      <c r="A282" s="59"/>
      <c r="B282" s="27"/>
      <c r="D282" s="24"/>
    </row>
    <row r="283">
      <c r="A283" s="59"/>
      <c r="B283" s="27"/>
      <c r="D283" s="24"/>
    </row>
    <row r="284">
      <c r="A284" s="59"/>
      <c r="B284" s="27"/>
      <c r="D284" s="24"/>
    </row>
    <row r="285">
      <c r="A285" s="59"/>
      <c r="B285" s="27"/>
      <c r="D285" s="24"/>
    </row>
    <row r="286">
      <c r="A286" s="59"/>
      <c r="B286" s="27"/>
      <c r="D286" s="24"/>
    </row>
    <row r="287">
      <c r="A287" s="59"/>
      <c r="B287" s="27"/>
      <c r="D287" s="24"/>
    </row>
    <row r="288">
      <c r="A288" s="59"/>
      <c r="B288" s="27"/>
      <c r="D288" s="24"/>
    </row>
    <row r="289">
      <c r="A289" s="59"/>
      <c r="B289" s="27"/>
      <c r="D289" s="24"/>
    </row>
    <row r="290">
      <c r="A290" s="59"/>
      <c r="B290" s="27"/>
      <c r="D290" s="24"/>
    </row>
    <row r="291">
      <c r="A291" s="59"/>
      <c r="B291" s="27"/>
      <c r="D291" s="24"/>
    </row>
    <row r="292">
      <c r="A292" s="59"/>
      <c r="B292" s="27"/>
      <c r="D292" s="24"/>
    </row>
    <row r="293">
      <c r="A293" s="59"/>
      <c r="B293" s="27"/>
      <c r="D293" s="24"/>
    </row>
    <row r="294">
      <c r="A294" s="59"/>
      <c r="B294" s="27"/>
      <c r="D294" s="24"/>
    </row>
    <row r="295">
      <c r="A295" s="59"/>
      <c r="B295" s="27"/>
      <c r="D295" s="24"/>
    </row>
    <row r="296">
      <c r="A296" s="59"/>
      <c r="B296" s="27"/>
      <c r="D296" s="24"/>
    </row>
    <row r="297">
      <c r="A297" s="59"/>
      <c r="B297" s="27"/>
      <c r="D297" s="24"/>
    </row>
    <row r="298">
      <c r="A298" s="59"/>
      <c r="B298" s="27"/>
      <c r="D298" s="24"/>
    </row>
    <row r="299">
      <c r="A299" s="59"/>
      <c r="B299" s="27"/>
      <c r="D299" s="24"/>
    </row>
    <row r="300">
      <c r="A300" s="59"/>
      <c r="B300" s="27"/>
      <c r="D300" s="24"/>
    </row>
    <row r="301">
      <c r="A301" s="59"/>
      <c r="B301" s="27"/>
      <c r="D301" s="24"/>
    </row>
    <row r="302">
      <c r="A302" s="59"/>
      <c r="B302" s="27"/>
      <c r="D302" s="24"/>
    </row>
    <row r="303">
      <c r="A303" s="59"/>
      <c r="B303" s="27"/>
      <c r="D303" s="24"/>
    </row>
    <row r="304">
      <c r="A304" s="59"/>
      <c r="B304" s="27"/>
      <c r="D304" s="24"/>
    </row>
    <row r="305">
      <c r="A305" s="59"/>
      <c r="B305" s="27"/>
      <c r="D305" s="24"/>
    </row>
    <row r="306">
      <c r="A306" s="59"/>
      <c r="B306" s="27"/>
      <c r="D306" s="24"/>
    </row>
    <row r="307">
      <c r="A307" s="59"/>
      <c r="B307" s="27"/>
      <c r="D307" s="24"/>
    </row>
    <row r="308">
      <c r="A308" s="59"/>
      <c r="B308" s="27"/>
      <c r="D308" s="24"/>
    </row>
    <row r="309">
      <c r="A309" s="59"/>
      <c r="B309" s="27"/>
      <c r="D309" s="24"/>
    </row>
    <row r="310">
      <c r="A310" s="59"/>
      <c r="B310" s="27"/>
      <c r="D310" s="24"/>
    </row>
    <row r="311">
      <c r="A311" s="59"/>
      <c r="B311" s="27"/>
      <c r="D311" s="24"/>
    </row>
    <row r="312">
      <c r="A312" s="59"/>
      <c r="B312" s="27"/>
      <c r="D312" s="24"/>
    </row>
    <row r="313">
      <c r="A313" s="59"/>
      <c r="B313" s="27"/>
      <c r="D313" s="24"/>
    </row>
    <row r="314">
      <c r="A314" s="59"/>
      <c r="B314" s="27"/>
      <c r="D314" s="24"/>
    </row>
    <row r="315">
      <c r="A315" s="59"/>
      <c r="B315" s="27"/>
      <c r="D315" s="24"/>
    </row>
    <row r="316">
      <c r="A316" s="59"/>
      <c r="B316" s="27"/>
      <c r="D316" s="24"/>
    </row>
    <row r="317">
      <c r="A317" s="59"/>
      <c r="B317" s="27"/>
      <c r="D317" s="24"/>
    </row>
    <row r="318">
      <c r="A318" s="59"/>
      <c r="B318" s="27"/>
      <c r="D318" s="24"/>
    </row>
    <row r="319">
      <c r="A319" s="59"/>
      <c r="B319" s="27"/>
      <c r="D319" s="24"/>
    </row>
    <row r="320">
      <c r="A320" s="59"/>
      <c r="B320" s="27"/>
      <c r="D320" s="24"/>
    </row>
    <row r="321">
      <c r="A321" s="59"/>
      <c r="B321" s="27"/>
      <c r="D321" s="24"/>
    </row>
    <row r="322">
      <c r="A322" s="59"/>
      <c r="B322" s="27"/>
      <c r="D322" s="24"/>
    </row>
    <row r="323">
      <c r="A323" s="59"/>
      <c r="B323" s="27"/>
      <c r="D323" s="24"/>
    </row>
    <row r="324">
      <c r="A324" s="59"/>
      <c r="B324" s="27"/>
      <c r="D324" s="24"/>
    </row>
    <row r="325">
      <c r="A325" s="59"/>
      <c r="B325" s="27"/>
      <c r="D325" s="24"/>
    </row>
    <row r="326">
      <c r="A326" s="59"/>
      <c r="B326" s="27"/>
      <c r="D326" s="24"/>
    </row>
    <row r="327">
      <c r="A327" s="59"/>
      <c r="B327" s="27"/>
      <c r="D327" s="24"/>
    </row>
    <row r="328">
      <c r="A328" s="59"/>
      <c r="B328" s="27"/>
      <c r="D328" s="24"/>
    </row>
    <row r="329">
      <c r="A329" s="59"/>
      <c r="B329" s="27"/>
      <c r="D329" s="24"/>
    </row>
    <row r="330">
      <c r="A330" s="59"/>
      <c r="B330" s="27"/>
      <c r="D330" s="24"/>
    </row>
    <row r="331">
      <c r="A331" s="59"/>
      <c r="B331" s="27"/>
      <c r="D331" s="24"/>
    </row>
    <row r="332">
      <c r="A332" s="59"/>
      <c r="B332" s="27"/>
      <c r="D332" s="24"/>
    </row>
    <row r="333">
      <c r="A333" s="59"/>
      <c r="B333" s="27"/>
      <c r="D333" s="24"/>
    </row>
    <row r="334">
      <c r="A334" s="59"/>
      <c r="B334" s="27"/>
      <c r="D334" s="24"/>
    </row>
    <row r="335">
      <c r="A335" s="59"/>
      <c r="B335" s="27"/>
      <c r="D335" s="24"/>
    </row>
    <row r="336">
      <c r="A336" s="59"/>
      <c r="B336" s="27"/>
      <c r="D336" s="24"/>
    </row>
    <row r="337">
      <c r="A337" s="59"/>
      <c r="B337" s="27"/>
      <c r="D337" s="24"/>
    </row>
    <row r="338">
      <c r="A338" s="59"/>
      <c r="B338" s="27"/>
      <c r="D338" s="24"/>
    </row>
    <row r="339">
      <c r="A339" s="59"/>
      <c r="B339" s="27"/>
      <c r="D339" s="24"/>
    </row>
    <row r="340">
      <c r="A340" s="59"/>
      <c r="B340" s="27"/>
      <c r="D340" s="24"/>
    </row>
    <row r="341">
      <c r="A341" s="59"/>
      <c r="B341" s="27"/>
      <c r="D341" s="24"/>
    </row>
    <row r="342">
      <c r="A342" s="59"/>
      <c r="B342" s="27"/>
      <c r="D342" s="24"/>
    </row>
    <row r="343">
      <c r="A343" s="59"/>
      <c r="B343" s="27"/>
      <c r="D343" s="24"/>
    </row>
    <row r="344">
      <c r="A344" s="59"/>
      <c r="B344" s="27"/>
      <c r="D344" s="24"/>
    </row>
    <row r="345">
      <c r="A345" s="59"/>
      <c r="B345" s="27"/>
      <c r="D345" s="24"/>
    </row>
    <row r="346">
      <c r="A346" s="59"/>
      <c r="B346" s="27"/>
      <c r="D346" s="24"/>
    </row>
    <row r="347">
      <c r="A347" s="59"/>
      <c r="B347" s="27"/>
      <c r="D347" s="24"/>
    </row>
    <row r="348">
      <c r="A348" s="59"/>
      <c r="B348" s="27"/>
      <c r="D348" s="24"/>
    </row>
    <row r="349">
      <c r="A349" s="59"/>
      <c r="B349" s="27"/>
      <c r="D349" s="24"/>
    </row>
    <row r="350">
      <c r="A350" s="59"/>
      <c r="B350" s="27"/>
      <c r="D350" s="24"/>
    </row>
    <row r="351">
      <c r="A351" s="59"/>
      <c r="B351" s="27"/>
      <c r="D351" s="24"/>
    </row>
    <row r="352">
      <c r="A352" s="59"/>
      <c r="B352" s="27"/>
      <c r="D352" s="24"/>
    </row>
    <row r="353">
      <c r="A353" s="59"/>
      <c r="B353" s="27"/>
      <c r="D353" s="24"/>
    </row>
    <row r="354">
      <c r="A354" s="59"/>
      <c r="B354" s="27"/>
      <c r="D354" s="24"/>
    </row>
    <row r="355">
      <c r="A355" s="59"/>
      <c r="B355" s="27"/>
      <c r="D355" s="24"/>
    </row>
    <row r="356">
      <c r="A356" s="59"/>
      <c r="B356" s="27"/>
      <c r="D356" s="24"/>
    </row>
    <row r="357">
      <c r="A357" s="59"/>
      <c r="B357" s="27"/>
      <c r="D357" s="24"/>
    </row>
    <row r="358">
      <c r="A358" s="59"/>
      <c r="B358" s="27"/>
      <c r="D358" s="24"/>
    </row>
    <row r="359">
      <c r="A359" s="59"/>
      <c r="B359" s="27"/>
      <c r="D359" s="24"/>
    </row>
    <row r="360">
      <c r="A360" s="59"/>
      <c r="B360" s="27"/>
      <c r="D360" s="24"/>
    </row>
    <row r="361">
      <c r="A361" s="59"/>
      <c r="B361" s="27"/>
      <c r="D361" s="24"/>
    </row>
    <row r="362">
      <c r="A362" s="59"/>
      <c r="B362" s="27"/>
      <c r="D362" s="24"/>
    </row>
    <row r="363">
      <c r="A363" s="59"/>
      <c r="B363" s="27"/>
      <c r="D363" s="24"/>
    </row>
    <row r="364">
      <c r="A364" s="59"/>
      <c r="B364" s="27"/>
      <c r="D364" s="24"/>
    </row>
    <row r="365">
      <c r="A365" s="59"/>
      <c r="B365" s="27"/>
      <c r="D365" s="24"/>
    </row>
    <row r="366">
      <c r="A366" s="59"/>
      <c r="B366" s="27"/>
      <c r="D366" s="24"/>
    </row>
    <row r="367">
      <c r="A367" s="59"/>
      <c r="B367" s="27"/>
      <c r="D367" s="24"/>
    </row>
    <row r="368">
      <c r="A368" s="59"/>
      <c r="B368" s="27"/>
      <c r="D368" s="24"/>
    </row>
    <row r="369">
      <c r="A369" s="59"/>
      <c r="B369" s="27"/>
      <c r="D369" s="24"/>
    </row>
    <row r="370">
      <c r="A370" s="59"/>
      <c r="B370" s="27"/>
      <c r="D370" s="24"/>
    </row>
    <row r="371">
      <c r="A371" s="59"/>
      <c r="B371" s="27"/>
      <c r="D371" s="24"/>
    </row>
    <row r="372">
      <c r="A372" s="59"/>
      <c r="B372" s="27"/>
      <c r="D372" s="24"/>
    </row>
    <row r="373">
      <c r="A373" s="59"/>
      <c r="B373" s="27"/>
      <c r="D373" s="24"/>
    </row>
    <row r="374">
      <c r="A374" s="59"/>
      <c r="B374" s="27"/>
      <c r="D374" s="24"/>
    </row>
    <row r="375">
      <c r="A375" s="59"/>
      <c r="B375" s="27"/>
      <c r="D375" s="24"/>
    </row>
    <row r="376">
      <c r="A376" s="59"/>
      <c r="B376" s="27"/>
      <c r="D376" s="24"/>
    </row>
    <row r="377">
      <c r="A377" s="59"/>
      <c r="B377" s="27"/>
      <c r="D377" s="24"/>
    </row>
    <row r="378">
      <c r="A378" s="59"/>
      <c r="B378" s="27"/>
      <c r="D378" s="24"/>
    </row>
    <row r="379">
      <c r="A379" s="59"/>
      <c r="B379" s="27"/>
      <c r="D379" s="24"/>
    </row>
    <row r="380">
      <c r="A380" s="59"/>
      <c r="B380" s="27"/>
      <c r="D380" s="24"/>
    </row>
    <row r="381">
      <c r="A381" s="59"/>
      <c r="B381" s="27"/>
      <c r="D381" s="24"/>
    </row>
    <row r="382">
      <c r="A382" s="59"/>
      <c r="B382" s="27"/>
      <c r="D382" s="24"/>
    </row>
    <row r="383">
      <c r="A383" s="59"/>
      <c r="B383" s="27"/>
      <c r="D383" s="24"/>
    </row>
    <row r="384">
      <c r="A384" s="59"/>
      <c r="B384" s="27"/>
      <c r="D384" s="24"/>
    </row>
    <row r="385">
      <c r="A385" s="59"/>
      <c r="B385" s="27"/>
      <c r="D385" s="24"/>
    </row>
    <row r="386">
      <c r="A386" s="59"/>
      <c r="B386" s="27"/>
      <c r="D386" s="24"/>
    </row>
    <row r="387">
      <c r="A387" s="59"/>
      <c r="B387" s="27"/>
      <c r="D387" s="24"/>
    </row>
    <row r="388">
      <c r="A388" s="59"/>
      <c r="B388" s="27"/>
      <c r="D388" s="24"/>
    </row>
    <row r="389">
      <c r="A389" s="59"/>
      <c r="B389" s="27"/>
      <c r="D389" s="24"/>
    </row>
    <row r="390">
      <c r="A390" s="59"/>
      <c r="B390" s="27"/>
      <c r="D390" s="24"/>
    </row>
    <row r="391">
      <c r="A391" s="59"/>
      <c r="B391" s="27"/>
      <c r="D391" s="24"/>
    </row>
    <row r="392">
      <c r="A392" s="59"/>
      <c r="B392" s="27"/>
      <c r="D392" s="24"/>
    </row>
    <row r="393">
      <c r="A393" s="59"/>
      <c r="B393" s="27"/>
      <c r="D393" s="24"/>
    </row>
    <row r="394">
      <c r="A394" s="59"/>
      <c r="B394" s="27"/>
      <c r="D394" s="24"/>
    </row>
    <row r="395">
      <c r="A395" s="59"/>
      <c r="B395" s="27"/>
      <c r="D395" s="24"/>
    </row>
    <row r="396">
      <c r="A396" s="59"/>
      <c r="B396" s="27"/>
      <c r="D396" s="24"/>
    </row>
    <row r="397">
      <c r="A397" s="59"/>
      <c r="B397" s="27"/>
      <c r="D397" s="24"/>
    </row>
    <row r="398">
      <c r="A398" s="59"/>
      <c r="B398" s="27"/>
      <c r="D398" s="24"/>
    </row>
    <row r="399">
      <c r="A399" s="59"/>
      <c r="B399" s="27"/>
      <c r="D399" s="24"/>
    </row>
    <row r="400">
      <c r="A400" s="59"/>
      <c r="B400" s="27"/>
      <c r="D400" s="24"/>
    </row>
    <row r="401">
      <c r="A401" s="59"/>
      <c r="B401" s="27"/>
      <c r="D401" s="24"/>
    </row>
    <row r="402">
      <c r="A402" s="59"/>
      <c r="B402" s="27"/>
      <c r="D402" s="24"/>
    </row>
    <row r="403">
      <c r="A403" s="59"/>
      <c r="B403" s="27"/>
      <c r="D403" s="24"/>
    </row>
    <row r="404">
      <c r="A404" s="59"/>
      <c r="B404" s="27"/>
      <c r="D404" s="24"/>
    </row>
    <row r="405">
      <c r="A405" s="59"/>
      <c r="B405" s="27"/>
      <c r="D405" s="24"/>
    </row>
    <row r="406">
      <c r="A406" s="59"/>
      <c r="B406" s="27"/>
      <c r="D406" s="24"/>
    </row>
    <row r="407">
      <c r="A407" s="59"/>
      <c r="B407" s="27"/>
      <c r="D407" s="24"/>
    </row>
    <row r="408">
      <c r="A408" s="59"/>
      <c r="B408" s="27"/>
      <c r="D408" s="24"/>
    </row>
    <row r="409">
      <c r="A409" s="59"/>
      <c r="B409" s="27"/>
      <c r="D409" s="24"/>
    </row>
    <row r="410">
      <c r="A410" s="59"/>
      <c r="B410" s="27"/>
      <c r="D410" s="24"/>
    </row>
    <row r="411">
      <c r="A411" s="59"/>
      <c r="B411" s="27"/>
      <c r="D411" s="24"/>
    </row>
    <row r="412">
      <c r="A412" s="59"/>
      <c r="B412" s="27"/>
      <c r="D412" s="24"/>
    </row>
    <row r="413">
      <c r="A413" s="59"/>
      <c r="B413" s="27"/>
      <c r="D413" s="24"/>
    </row>
    <row r="414">
      <c r="A414" s="59"/>
      <c r="B414" s="27"/>
      <c r="D414" s="24"/>
    </row>
    <row r="415">
      <c r="A415" s="59"/>
      <c r="B415" s="27"/>
      <c r="D415" s="24"/>
    </row>
    <row r="416">
      <c r="A416" s="59"/>
      <c r="B416" s="27"/>
      <c r="D416" s="24"/>
    </row>
    <row r="417">
      <c r="A417" s="59"/>
      <c r="B417" s="27"/>
      <c r="D417" s="24"/>
    </row>
    <row r="418">
      <c r="A418" s="59"/>
      <c r="B418" s="27"/>
      <c r="D418" s="24"/>
    </row>
    <row r="419">
      <c r="A419" s="59"/>
      <c r="B419" s="27"/>
      <c r="D419" s="24"/>
    </row>
    <row r="420">
      <c r="A420" s="59"/>
      <c r="B420" s="27"/>
      <c r="D420" s="24"/>
    </row>
    <row r="421">
      <c r="A421" s="59"/>
      <c r="B421" s="27"/>
      <c r="D421" s="24"/>
    </row>
    <row r="422">
      <c r="A422" s="59"/>
      <c r="B422" s="27"/>
      <c r="D422" s="24"/>
    </row>
    <row r="423">
      <c r="A423" s="59"/>
      <c r="B423" s="27"/>
      <c r="D423" s="24"/>
    </row>
    <row r="424">
      <c r="A424" s="59"/>
      <c r="B424" s="27"/>
      <c r="D424" s="24"/>
    </row>
    <row r="425">
      <c r="A425" s="59"/>
      <c r="B425" s="27"/>
      <c r="D425" s="24"/>
    </row>
    <row r="426">
      <c r="A426" s="59"/>
      <c r="B426" s="27"/>
      <c r="D426" s="24"/>
    </row>
    <row r="427">
      <c r="A427" s="59"/>
      <c r="B427" s="27"/>
      <c r="D427" s="24"/>
    </row>
    <row r="428">
      <c r="A428" s="59"/>
      <c r="B428" s="27"/>
      <c r="D428" s="24"/>
    </row>
    <row r="429">
      <c r="A429" s="59"/>
      <c r="B429" s="27"/>
      <c r="D429" s="24"/>
    </row>
    <row r="430">
      <c r="A430" s="59"/>
      <c r="B430" s="27"/>
      <c r="D430" s="24"/>
    </row>
    <row r="431">
      <c r="A431" s="59"/>
      <c r="B431" s="27"/>
      <c r="D431" s="24"/>
    </row>
    <row r="432">
      <c r="A432" s="59"/>
      <c r="B432" s="27"/>
      <c r="D432" s="24"/>
    </row>
    <row r="433">
      <c r="A433" s="59"/>
      <c r="B433" s="27"/>
      <c r="D433" s="24"/>
    </row>
    <row r="434">
      <c r="A434" s="59"/>
      <c r="B434" s="27"/>
      <c r="D434" s="24"/>
    </row>
    <row r="435">
      <c r="A435" s="59"/>
      <c r="B435" s="27"/>
      <c r="D435" s="24"/>
    </row>
    <row r="436">
      <c r="A436" s="59"/>
      <c r="B436" s="27"/>
      <c r="D436" s="24"/>
    </row>
    <row r="437">
      <c r="A437" s="59"/>
      <c r="B437" s="27"/>
      <c r="D437" s="24"/>
    </row>
    <row r="438">
      <c r="A438" s="59"/>
      <c r="B438" s="27"/>
      <c r="D438" s="24"/>
    </row>
    <row r="439">
      <c r="A439" s="59"/>
      <c r="B439" s="27"/>
      <c r="D439" s="24"/>
    </row>
    <row r="440">
      <c r="A440" s="59"/>
      <c r="B440" s="27"/>
      <c r="D440" s="24"/>
    </row>
    <row r="441">
      <c r="A441" s="59"/>
      <c r="B441" s="27"/>
      <c r="D441" s="24"/>
    </row>
    <row r="442">
      <c r="A442" s="59"/>
      <c r="B442" s="27"/>
      <c r="D442" s="24"/>
    </row>
    <row r="443">
      <c r="A443" s="59"/>
      <c r="B443" s="27"/>
      <c r="D443" s="24"/>
    </row>
    <row r="444">
      <c r="A444" s="59"/>
      <c r="B444" s="27"/>
      <c r="D444" s="24"/>
    </row>
    <row r="445">
      <c r="A445" s="59"/>
      <c r="B445" s="27"/>
      <c r="D445" s="24"/>
    </row>
    <row r="446">
      <c r="A446" s="59"/>
      <c r="B446" s="27"/>
      <c r="D446" s="24"/>
    </row>
    <row r="447">
      <c r="A447" s="59"/>
      <c r="B447" s="27"/>
      <c r="D447" s="24"/>
    </row>
    <row r="448">
      <c r="A448" s="59"/>
      <c r="B448" s="27"/>
      <c r="D448" s="24"/>
    </row>
    <row r="449">
      <c r="A449" s="59"/>
      <c r="B449" s="27"/>
      <c r="D449" s="24"/>
    </row>
    <row r="450">
      <c r="A450" s="59"/>
      <c r="B450" s="27"/>
      <c r="D450" s="24"/>
    </row>
    <row r="451">
      <c r="A451" s="59"/>
      <c r="B451" s="27"/>
      <c r="D451" s="24"/>
    </row>
    <row r="452">
      <c r="A452" s="59"/>
      <c r="B452" s="27"/>
      <c r="D452" s="24"/>
    </row>
    <row r="453">
      <c r="A453" s="59"/>
      <c r="B453" s="27"/>
      <c r="D453" s="24"/>
    </row>
    <row r="454">
      <c r="A454" s="59"/>
      <c r="B454" s="27"/>
      <c r="D454" s="24"/>
    </row>
    <row r="455">
      <c r="A455" s="59"/>
      <c r="B455" s="27"/>
      <c r="D455" s="24"/>
    </row>
    <row r="456">
      <c r="A456" s="59"/>
      <c r="B456" s="27"/>
      <c r="D456" s="24"/>
    </row>
    <row r="457">
      <c r="A457" s="59"/>
      <c r="B457" s="27"/>
      <c r="D457" s="24"/>
    </row>
    <row r="458">
      <c r="A458" s="59"/>
      <c r="B458" s="27"/>
      <c r="D458" s="24"/>
    </row>
    <row r="459">
      <c r="A459" s="59"/>
      <c r="B459" s="27"/>
      <c r="D459" s="24"/>
    </row>
    <row r="460">
      <c r="A460" s="59"/>
      <c r="B460" s="27"/>
      <c r="D460" s="24"/>
    </row>
    <row r="461">
      <c r="A461" s="59"/>
      <c r="B461" s="27"/>
      <c r="D461" s="24"/>
    </row>
    <row r="462">
      <c r="A462" s="59"/>
      <c r="B462" s="27"/>
      <c r="D462" s="24"/>
    </row>
    <row r="463">
      <c r="A463" s="59"/>
      <c r="B463" s="27"/>
      <c r="D463" s="24"/>
    </row>
    <row r="464">
      <c r="A464" s="59"/>
      <c r="B464" s="27"/>
      <c r="D464" s="24"/>
    </row>
    <row r="465">
      <c r="A465" s="59"/>
      <c r="B465" s="27"/>
      <c r="D465" s="24"/>
    </row>
    <row r="466">
      <c r="A466" s="59"/>
      <c r="B466" s="27"/>
      <c r="D466" s="24"/>
    </row>
    <row r="467">
      <c r="A467" s="59"/>
      <c r="B467" s="27"/>
      <c r="D467" s="24"/>
    </row>
    <row r="468">
      <c r="A468" s="59"/>
      <c r="B468" s="27"/>
      <c r="D468" s="24"/>
    </row>
    <row r="469">
      <c r="A469" s="59"/>
      <c r="B469" s="27"/>
      <c r="D469" s="24"/>
    </row>
    <row r="470">
      <c r="A470" s="59"/>
      <c r="B470" s="27"/>
      <c r="D470" s="24"/>
    </row>
    <row r="471">
      <c r="A471" s="59"/>
      <c r="B471" s="27"/>
      <c r="D471" s="24"/>
    </row>
    <row r="472">
      <c r="A472" s="59"/>
      <c r="B472" s="27"/>
      <c r="D472" s="24"/>
    </row>
    <row r="473">
      <c r="A473" s="59"/>
      <c r="B473" s="27"/>
      <c r="D473" s="24"/>
    </row>
    <row r="474">
      <c r="A474" s="59"/>
      <c r="B474" s="27"/>
      <c r="D474" s="24"/>
    </row>
    <row r="475">
      <c r="A475" s="59"/>
      <c r="B475" s="27"/>
      <c r="D475" s="24"/>
    </row>
    <row r="476">
      <c r="A476" s="59"/>
      <c r="B476" s="27"/>
      <c r="D476" s="24"/>
    </row>
    <row r="477">
      <c r="A477" s="59"/>
      <c r="B477" s="27"/>
      <c r="D477" s="24"/>
    </row>
    <row r="478">
      <c r="A478" s="59"/>
      <c r="B478" s="27"/>
      <c r="D478" s="24"/>
    </row>
    <row r="479">
      <c r="A479" s="59"/>
      <c r="B479" s="27"/>
      <c r="D479" s="24"/>
    </row>
    <row r="480">
      <c r="A480" s="59"/>
      <c r="B480" s="27"/>
      <c r="D480" s="24"/>
    </row>
    <row r="481">
      <c r="A481" s="59"/>
      <c r="B481" s="27"/>
      <c r="D481" s="24"/>
    </row>
    <row r="482">
      <c r="A482" s="59"/>
      <c r="B482" s="27"/>
      <c r="D482" s="24"/>
    </row>
    <row r="483">
      <c r="A483" s="59"/>
      <c r="B483" s="27"/>
      <c r="D483" s="24"/>
    </row>
    <row r="484">
      <c r="A484" s="59"/>
      <c r="B484" s="27"/>
      <c r="D484" s="24"/>
    </row>
    <row r="485">
      <c r="A485" s="59"/>
      <c r="B485" s="27"/>
      <c r="D485" s="24"/>
    </row>
    <row r="486">
      <c r="A486" s="59"/>
      <c r="B486" s="27"/>
      <c r="D486" s="24"/>
    </row>
    <row r="487">
      <c r="A487" s="59"/>
      <c r="B487" s="27"/>
      <c r="D487" s="24"/>
    </row>
    <row r="488">
      <c r="A488" s="59"/>
      <c r="B488" s="27"/>
      <c r="D488" s="24"/>
    </row>
    <row r="489">
      <c r="A489" s="59"/>
      <c r="B489" s="27"/>
      <c r="D489" s="24"/>
    </row>
    <row r="490">
      <c r="A490" s="59"/>
      <c r="B490" s="27"/>
      <c r="D490" s="24"/>
    </row>
    <row r="491">
      <c r="A491" s="59"/>
      <c r="B491" s="27"/>
      <c r="D491" s="24"/>
    </row>
    <row r="492">
      <c r="A492" s="59"/>
      <c r="B492" s="27"/>
      <c r="D492" s="24"/>
    </row>
    <row r="493">
      <c r="A493" s="59"/>
      <c r="B493" s="27"/>
      <c r="D493" s="24"/>
    </row>
    <row r="494">
      <c r="A494" s="59"/>
      <c r="B494" s="27"/>
      <c r="D494" s="24"/>
    </row>
    <row r="495">
      <c r="A495" s="59"/>
      <c r="B495" s="27"/>
      <c r="D495" s="24"/>
    </row>
    <row r="496">
      <c r="A496" s="59"/>
      <c r="B496" s="27"/>
      <c r="D496" s="24"/>
    </row>
    <row r="497">
      <c r="A497" s="59"/>
      <c r="B497" s="27"/>
      <c r="D497" s="24"/>
    </row>
    <row r="498">
      <c r="A498" s="59"/>
      <c r="B498" s="27"/>
      <c r="D498" s="24"/>
    </row>
    <row r="499">
      <c r="A499" s="59"/>
      <c r="B499" s="27"/>
      <c r="D499" s="24"/>
    </row>
    <row r="500">
      <c r="A500" s="59"/>
      <c r="B500" s="27"/>
      <c r="D500" s="24"/>
    </row>
    <row r="501">
      <c r="A501" s="59"/>
      <c r="B501" s="27"/>
      <c r="D501" s="24"/>
    </row>
    <row r="502">
      <c r="A502" s="59"/>
      <c r="B502" s="27"/>
      <c r="D502" s="24"/>
    </row>
    <row r="503">
      <c r="A503" s="59"/>
      <c r="B503" s="27"/>
      <c r="D503" s="24"/>
    </row>
    <row r="504">
      <c r="A504" s="59"/>
      <c r="B504" s="27"/>
      <c r="D504" s="24"/>
    </row>
    <row r="505">
      <c r="A505" s="59"/>
      <c r="B505" s="27"/>
      <c r="D505" s="24"/>
    </row>
    <row r="506">
      <c r="A506" s="59"/>
      <c r="B506" s="27"/>
      <c r="D506" s="24"/>
    </row>
    <row r="507">
      <c r="A507" s="59"/>
      <c r="B507" s="27"/>
      <c r="D507" s="24"/>
    </row>
    <row r="508">
      <c r="A508" s="59"/>
      <c r="B508" s="27"/>
      <c r="D508" s="24"/>
    </row>
    <row r="509">
      <c r="A509" s="59"/>
      <c r="B509" s="27"/>
      <c r="D509" s="24"/>
    </row>
    <row r="510">
      <c r="A510" s="59"/>
      <c r="B510" s="27"/>
      <c r="D510" s="24"/>
    </row>
    <row r="511">
      <c r="A511" s="59"/>
      <c r="B511" s="27"/>
      <c r="D511" s="24"/>
    </row>
    <row r="512">
      <c r="A512" s="59"/>
      <c r="B512" s="27"/>
      <c r="D512" s="24"/>
    </row>
    <row r="513">
      <c r="A513" s="59"/>
      <c r="B513" s="27"/>
      <c r="D513" s="24"/>
    </row>
    <row r="514">
      <c r="A514" s="59"/>
      <c r="B514" s="27"/>
      <c r="D514" s="24"/>
    </row>
    <row r="515">
      <c r="A515" s="59"/>
      <c r="B515" s="27"/>
      <c r="D515" s="24"/>
    </row>
    <row r="516">
      <c r="A516" s="59"/>
      <c r="B516" s="27"/>
      <c r="D516" s="24"/>
    </row>
    <row r="517">
      <c r="A517" s="59"/>
      <c r="B517" s="27"/>
      <c r="D517" s="24"/>
    </row>
    <row r="518">
      <c r="A518" s="59"/>
      <c r="B518" s="27"/>
      <c r="D518" s="24"/>
    </row>
    <row r="519">
      <c r="A519" s="59"/>
      <c r="B519" s="27"/>
      <c r="D519" s="24"/>
    </row>
    <row r="520">
      <c r="A520" s="59"/>
      <c r="B520" s="27"/>
      <c r="D520" s="24"/>
    </row>
    <row r="521">
      <c r="A521" s="59"/>
      <c r="B521" s="27"/>
      <c r="D521" s="24"/>
    </row>
    <row r="522">
      <c r="A522" s="59"/>
      <c r="B522" s="27"/>
      <c r="D522" s="24"/>
    </row>
    <row r="523">
      <c r="A523" s="59"/>
      <c r="B523" s="27"/>
      <c r="D523" s="24"/>
    </row>
    <row r="524">
      <c r="A524" s="59"/>
      <c r="B524" s="27"/>
      <c r="D524" s="24"/>
    </row>
    <row r="525">
      <c r="A525" s="59"/>
      <c r="B525" s="27"/>
      <c r="D525" s="24"/>
    </row>
    <row r="526">
      <c r="A526" s="59"/>
      <c r="B526" s="27"/>
      <c r="D526" s="24"/>
    </row>
    <row r="527">
      <c r="A527" s="59"/>
      <c r="B527" s="27"/>
      <c r="D527" s="24"/>
    </row>
    <row r="528">
      <c r="A528" s="59"/>
      <c r="B528" s="27"/>
      <c r="D528" s="24"/>
    </row>
    <row r="529">
      <c r="A529" s="59"/>
      <c r="B529" s="27"/>
      <c r="D529" s="24"/>
    </row>
    <row r="530">
      <c r="A530" s="59"/>
      <c r="B530" s="27"/>
      <c r="D530" s="24"/>
    </row>
    <row r="531">
      <c r="A531" s="59"/>
      <c r="B531" s="27"/>
      <c r="D531" s="24"/>
    </row>
    <row r="532">
      <c r="A532" s="59"/>
      <c r="B532" s="27"/>
      <c r="D532" s="24"/>
    </row>
    <row r="533">
      <c r="A533" s="59"/>
      <c r="B533" s="27"/>
      <c r="D533" s="24"/>
    </row>
    <row r="534">
      <c r="A534" s="59"/>
      <c r="B534" s="27"/>
      <c r="D534" s="24"/>
    </row>
    <row r="535">
      <c r="A535" s="59"/>
      <c r="B535" s="27"/>
      <c r="D535" s="24"/>
    </row>
    <row r="536">
      <c r="A536" s="59"/>
      <c r="B536" s="27"/>
      <c r="D536" s="24"/>
    </row>
    <row r="537">
      <c r="A537" s="59"/>
      <c r="B537" s="27"/>
      <c r="D537" s="24"/>
    </row>
    <row r="538">
      <c r="A538" s="59"/>
      <c r="B538" s="27"/>
      <c r="D538" s="24"/>
    </row>
    <row r="539">
      <c r="A539" s="59"/>
      <c r="B539" s="27"/>
      <c r="D539" s="24"/>
    </row>
    <row r="540">
      <c r="A540" s="59"/>
      <c r="B540" s="27"/>
      <c r="D540" s="24"/>
    </row>
    <row r="541">
      <c r="A541" s="59"/>
      <c r="B541" s="27"/>
      <c r="D541" s="24"/>
    </row>
    <row r="542">
      <c r="A542" s="59"/>
      <c r="B542" s="27"/>
      <c r="D542" s="24"/>
    </row>
    <row r="543">
      <c r="A543" s="59"/>
      <c r="B543" s="27"/>
      <c r="D543" s="24"/>
    </row>
    <row r="544">
      <c r="A544" s="59"/>
      <c r="B544" s="27"/>
      <c r="D544" s="24"/>
    </row>
    <row r="545">
      <c r="A545" s="59"/>
      <c r="B545" s="27"/>
      <c r="D545" s="24"/>
    </row>
    <row r="546">
      <c r="A546" s="59"/>
      <c r="B546" s="27"/>
      <c r="D546" s="24"/>
    </row>
    <row r="547">
      <c r="A547" s="59"/>
      <c r="B547" s="27"/>
      <c r="D547" s="24"/>
    </row>
    <row r="548">
      <c r="A548" s="59"/>
      <c r="B548" s="27"/>
      <c r="D548" s="24"/>
    </row>
    <row r="549">
      <c r="A549" s="59"/>
      <c r="B549" s="27"/>
      <c r="D549" s="24"/>
    </row>
    <row r="550">
      <c r="A550" s="59"/>
      <c r="B550" s="27"/>
      <c r="D550" s="24"/>
    </row>
    <row r="551">
      <c r="A551" s="59"/>
      <c r="B551" s="27"/>
      <c r="D551" s="24"/>
    </row>
    <row r="552">
      <c r="A552" s="59"/>
      <c r="B552" s="27"/>
      <c r="D552" s="24"/>
    </row>
    <row r="553">
      <c r="A553" s="59"/>
      <c r="B553" s="27"/>
      <c r="D553" s="24"/>
    </row>
    <row r="554">
      <c r="A554" s="59"/>
      <c r="B554" s="27"/>
      <c r="D554" s="24"/>
    </row>
    <row r="555">
      <c r="A555" s="59"/>
      <c r="B555" s="27"/>
      <c r="D555" s="24"/>
    </row>
    <row r="556">
      <c r="A556" s="59"/>
      <c r="B556" s="27"/>
      <c r="D556" s="24"/>
    </row>
    <row r="557">
      <c r="A557" s="59"/>
      <c r="B557" s="27"/>
      <c r="D557" s="24"/>
    </row>
    <row r="558">
      <c r="A558" s="59"/>
      <c r="B558" s="27"/>
      <c r="D558" s="24"/>
    </row>
    <row r="559">
      <c r="A559" s="59"/>
      <c r="B559" s="27"/>
      <c r="D559" s="24"/>
    </row>
    <row r="560">
      <c r="A560" s="59"/>
      <c r="B560" s="27"/>
      <c r="D560" s="24"/>
    </row>
    <row r="561">
      <c r="A561" s="59"/>
      <c r="B561" s="27"/>
      <c r="D561" s="24"/>
    </row>
    <row r="562">
      <c r="A562" s="59"/>
      <c r="B562" s="27"/>
      <c r="D562" s="24"/>
    </row>
    <row r="563">
      <c r="A563" s="59"/>
      <c r="B563" s="27"/>
      <c r="D563" s="24"/>
    </row>
    <row r="564">
      <c r="A564" s="59"/>
      <c r="B564" s="27"/>
      <c r="D564" s="24"/>
    </row>
    <row r="565">
      <c r="A565" s="59"/>
      <c r="B565" s="27"/>
      <c r="D565" s="24"/>
    </row>
    <row r="566">
      <c r="A566" s="59"/>
      <c r="B566" s="27"/>
      <c r="D566" s="24"/>
    </row>
    <row r="567">
      <c r="A567" s="59"/>
      <c r="B567" s="27"/>
      <c r="D567" s="24"/>
    </row>
    <row r="568">
      <c r="A568" s="59"/>
      <c r="B568" s="27"/>
      <c r="D568" s="24"/>
    </row>
    <row r="569">
      <c r="A569" s="59"/>
      <c r="B569" s="27"/>
      <c r="D569" s="24"/>
    </row>
    <row r="570">
      <c r="A570" s="59"/>
      <c r="B570" s="27"/>
      <c r="D570" s="24"/>
    </row>
    <row r="571">
      <c r="A571" s="59"/>
      <c r="B571" s="27"/>
      <c r="D571" s="24"/>
    </row>
    <row r="572">
      <c r="A572" s="59"/>
      <c r="B572" s="27"/>
      <c r="D572" s="24"/>
    </row>
    <row r="573">
      <c r="A573" s="59"/>
      <c r="B573" s="27"/>
      <c r="D573" s="24"/>
    </row>
    <row r="574">
      <c r="A574" s="59"/>
      <c r="B574" s="27"/>
      <c r="D574" s="24"/>
    </row>
    <row r="575">
      <c r="A575" s="59"/>
      <c r="B575" s="27"/>
      <c r="D575" s="24"/>
    </row>
    <row r="576">
      <c r="A576" s="59"/>
      <c r="B576" s="27"/>
      <c r="D576" s="24"/>
    </row>
    <row r="577">
      <c r="A577" s="59"/>
      <c r="B577" s="27"/>
      <c r="D577" s="24"/>
    </row>
    <row r="578">
      <c r="A578" s="59"/>
      <c r="B578" s="27"/>
      <c r="D578" s="24"/>
    </row>
    <row r="579">
      <c r="A579" s="59"/>
      <c r="B579" s="27"/>
      <c r="D579" s="24"/>
    </row>
    <row r="580">
      <c r="A580" s="59"/>
      <c r="B580" s="27"/>
      <c r="D580" s="24"/>
    </row>
    <row r="581">
      <c r="A581" s="59"/>
      <c r="B581" s="27"/>
      <c r="D581" s="24"/>
    </row>
    <row r="582">
      <c r="A582" s="59"/>
      <c r="B582" s="27"/>
      <c r="D582" s="24"/>
    </row>
    <row r="583">
      <c r="A583" s="59"/>
      <c r="B583" s="27"/>
      <c r="D583" s="24"/>
    </row>
    <row r="584">
      <c r="A584" s="59"/>
      <c r="B584" s="27"/>
      <c r="D584" s="24"/>
    </row>
    <row r="585">
      <c r="A585" s="59"/>
      <c r="B585" s="27"/>
      <c r="D585" s="24"/>
    </row>
    <row r="586">
      <c r="A586" s="59"/>
      <c r="B586" s="27"/>
      <c r="D586" s="24"/>
    </row>
    <row r="587">
      <c r="A587" s="59"/>
      <c r="B587" s="27"/>
      <c r="D587" s="24"/>
    </row>
    <row r="588">
      <c r="A588" s="59"/>
      <c r="B588" s="27"/>
      <c r="D588" s="24"/>
    </row>
    <row r="589">
      <c r="A589" s="59"/>
      <c r="B589" s="27"/>
      <c r="D589" s="24"/>
    </row>
    <row r="590">
      <c r="A590" s="59"/>
      <c r="B590" s="27"/>
      <c r="D590" s="24"/>
    </row>
    <row r="591">
      <c r="A591" s="59"/>
      <c r="B591" s="27"/>
      <c r="D591" s="24"/>
    </row>
    <row r="592">
      <c r="A592" s="59"/>
      <c r="B592" s="27"/>
      <c r="D592" s="24"/>
    </row>
    <row r="593">
      <c r="A593" s="59"/>
      <c r="B593" s="27"/>
      <c r="D593" s="24"/>
    </row>
    <row r="594">
      <c r="A594" s="59"/>
      <c r="B594" s="27"/>
      <c r="D594" s="24"/>
    </row>
    <row r="595">
      <c r="A595" s="59"/>
      <c r="B595" s="27"/>
      <c r="D595" s="24"/>
    </row>
    <row r="596">
      <c r="A596" s="59"/>
      <c r="B596" s="27"/>
      <c r="D596" s="24"/>
    </row>
    <row r="597">
      <c r="A597" s="59"/>
      <c r="B597" s="27"/>
      <c r="D597" s="24"/>
    </row>
    <row r="598">
      <c r="A598" s="59"/>
      <c r="B598" s="27"/>
      <c r="D598" s="24"/>
    </row>
    <row r="599">
      <c r="A599" s="59"/>
      <c r="B599" s="27"/>
      <c r="D599" s="24"/>
    </row>
    <row r="600">
      <c r="A600" s="59"/>
      <c r="B600" s="27"/>
      <c r="D600" s="24"/>
    </row>
    <row r="601">
      <c r="A601" s="59"/>
      <c r="B601" s="27"/>
      <c r="D601" s="24"/>
    </row>
    <row r="602">
      <c r="A602" s="59"/>
      <c r="B602" s="27"/>
      <c r="D602" s="24"/>
    </row>
    <row r="603">
      <c r="A603" s="59"/>
      <c r="B603" s="27"/>
      <c r="D603" s="24"/>
    </row>
    <row r="604">
      <c r="A604" s="59"/>
      <c r="B604" s="27"/>
      <c r="D604" s="24"/>
    </row>
    <row r="605">
      <c r="A605" s="59"/>
      <c r="B605" s="27"/>
      <c r="D605" s="24"/>
    </row>
    <row r="606">
      <c r="A606" s="59"/>
      <c r="B606" s="27"/>
      <c r="D606" s="24"/>
    </row>
    <row r="607">
      <c r="A607" s="59"/>
      <c r="B607" s="27"/>
      <c r="D607" s="24"/>
    </row>
    <row r="608">
      <c r="A608" s="59"/>
      <c r="B608" s="27"/>
      <c r="D608" s="24"/>
    </row>
    <row r="609">
      <c r="A609" s="59"/>
      <c r="B609" s="27"/>
      <c r="D609" s="24"/>
    </row>
    <row r="610">
      <c r="A610" s="59"/>
      <c r="B610" s="27"/>
      <c r="D610" s="24"/>
    </row>
    <row r="611">
      <c r="A611" s="59"/>
      <c r="B611" s="27"/>
      <c r="D611" s="24"/>
    </row>
    <row r="612">
      <c r="A612" s="59"/>
      <c r="B612" s="27"/>
      <c r="D612" s="24"/>
    </row>
    <row r="613">
      <c r="A613" s="59"/>
      <c r="B613" s="27"/>
      <c r="D613" s="24"/>
    </row>
    <row r="614">
      <c r="A614" s="59"/>
      <c r="B614" s="27"/>
      <c r="D614" s="24"/>
    </row>
    <row r="615">
      <c r="A615" s="59"/>
      <c r="B615" s="27"/>
      <c r="D615" s="24"/>
    </row>
    <row r="616">
      <c r="A616" s="59"/>
      <c r="B616" s="27"/>
      <c r="D616" s="24"/>
    </row>
    <row r="617">
      <c r="A617" s="59"/>
      <c r="B617" s="27"/>
      <c r="D617" s="24"/>
    </row>
    <row r="618">
      <c r="A618" s="59"/>
      <c r="B618" s="27"/>
      <c r="D618" s="24"/>
    </row>
    <row r="619">
      <c r="A619" s="59"/>
      <c r="B619" s="27"/>
      <c r="D619" s="24"/>
    </row>
    <row r="620">
      <c r="A620" s="59"/>
      <c r="B620" s="27"/>
      <c r="D620" s="24"/>
    </row>
    <row r="621">
      <c r="A621" s="59"/>
      <c r="B621" s="27"/>
      <c r="D621" s="24"/>
    </row>
    <row r="622">
      <c r="A622" s="59"/>
      <c r="B622" s="27"/>
      <c r="D622" s="24"/>
    </row>
    <row r="623">
      <c r="A623" s="59"/>
      <c r="B623" s="27"/>
      <c r="D623" s="24"/>
    </row>
    <row r="624">
      <c r="A624" s="59"/>
      <c r="B624" s="27"/>
      <c r="D624" s="24"/>
    </row>
    <row r="625">
      <c r="A625" s="59"/>
      <c r="B625" s="27"/>
      <c r="D625" s="24"/>
    </row>
    <row r="626">
      <c r="A626" s="59"/>
      <c r="B626" s="27"/>
      <c r="D626" s="24"/>
    </row>
    <row r="627">
      <c r="A627" s="59"/>
      <c r="B627" s="27"/>
      <c r="D627" s="24"/>
    </row>
    <row r="628">
      <c r="A628" s="59"/>
      <c r="B628" s="27"/>
      <c r="D628" s="24"/>
    </row>
    <row r="629">
      <c r="A629" s="59"/>
      <c r="B629" s="27"/>
      <c r="D629" s="24"/>
    </row>
    <row r="630">
      <c r="A630" s="59"/>
      <c r="B630" s="27"/>
      <c r="D630" s="24"/>
    </row>
    <row r="631">
      <c r="A631" s="59"/>
      <c r="B631" s="27"/>
      <c r="D631" s="24"/>
    </row>
    <row r="632">
      <c r="A632" s="59"/>
      <c r="B632" s="27"/>
      <c r="D632" s="24"/>
    </row>
    <row r="633">
      <c r="A633" s="59"/>
      <c r="B633" s="27"/>
      <c r="D633" s="24"/>
    </row>
    <row r="634">
      <c r="A634" s="59"/>
      <c r="B634" s="27"/>
      <c r="D634" s="24"/>
    </row>
    <row r="635">
      <c r="A635" s="59"/>
      <c r="B635" s="27"/>
      <c r="D635" s="24"/>
    </row>
    <row r="636">
      <c r="A636" s="59"/>
      <c r="B636" s="27"/>
      <c r="D636" s="24"/>
    </row>
    <row r="637">
      <c r="A637" s="59"/>
      <c r="B637" s="27"/>
      <c r="D637" s="24"/>
    </row>
    <row r="638">
      <c r="A638" s="59"/>
      <c r="B638" s="27"/>
      <c r="D638" s="24"/>
    </row>
    <row r="639">
      <c r="A639" s="59"/>
      <c r="B639" s="27"/>
      <c r="D639" s="24"/>
    </row>
    <row r="640">
      <c r="A640" s="59"/>
      <c r="B640" s="27"/>
      <c r="D640" s="24"/>
    </row>
    <row r="641">
      <c r="A641" s="59"/>
      <c r="B641" s="27"/>
      <c r="D641" s="24"/>
    </row>
    <row r="642">
      <c r="A642" s="59"/>
      <c r="B642" s="27"/>
      <c r="D642" s="24"/>
    </row>
    <row r="643">
      <c r="A643" s="59"/>
      <c r="B643" s="27"/>
      <c r="D643" s="24"/>
    </row>
    <row r="644">
      <c r="A644" s="59"/>
      <c r="B644" s="27"/>
      <c r="D644" s="24"/>
    </row>
    <row r="645">
      <c r="A645" s="59"/>
      <c r="B645" s="27"/>
      <c r="D645" s="24"/>
    </row>
    <row r="646">
      <c r="A646" s="59"/>
      <c r="B646" s="27"/>
      <c r="D646" s="24"/>
    </row>
    <row r="647">
      <c r="A647" s="59"/>
      <c r="B647" s="27"/>
      <c r="D647" s="24"/>
    </row>
    <row r="648">
      <c r="A648" s="59"/>
      <c r="B648" s="27"/>
      <c r="D648" s="24"/>
    </row>
    <row r="649">
      <c r="A649" s="59"/>
      <c r="B649" s="27"/>
      <c r="D649" s="24"/>
    </row>
    <row r="650">
      <c r="A650" s="59"/>
      <c r="B650" s="27"/>
      <c r="D650" s="24"/>
    </row>
    <row r="651">
      <c r="A651" s="59"/>
      <c r="B651" s="27"/>
      <c r="D651" s="24"/>
    </row>
    <row r="652">
      <c r="A652" s="59"/>
      <c r="B652" s="27"/>
      <c r="D652" s="24"/>
    </row>
    <row r="653">
      <c r="A653" s="59"/>
      <c r="B653" s="27"/>
      <c r="D653" s="24"/>
    </row>
    <row r="654">
      <c r="A654" s="59"/>
      <c r="B654" s="27"/>
      <c r="D654" s="24"/>
    </row>
    <row r="655">
      <c r="A655" s="59"/>
      <c r="B655" s="27"/>
      <c r="D655" s="24"/>
    </row>
    <row r="656">
      <c r="A656" s="59"/>
      <c r="B656" s="27"/>
      <c r="D656" s="24"/>
    </row>
    <row r="657">
      <c r="A657" s="59"/>
      <c r="B657" s="27"/>
      <c r="D657" s="24"/>
    </row>
    <row r="658">
      <c r="A658" s="59"/>
      <c r="B658" s="27"/>
      <c r="D658" s="24"/>
    </row>
    <row r="659">
      <c r="A659" s="59"/>
      <c r="B659" s="27"/>
      <c r="D659" s="24"/>
    </row>
    <row r="660">
      <c r="A660" s="59"/>
      <c r="B660" s="27"/>
      <c r="D660" s="24"/>
    </row>
    <row r="661">
      <c r="A661" s="59"/>
      <c r="B661" s="27"/>
      <c r="D661" s="24"/>
    </row>
    <row r="662">
      <c r="A662" s="59"/>
      <c r="B662" s="27"/>
      <c r="D662" s="24"/>
    </row>
    <row r="663">
      <c r="A663" s="59"/>
      <c r="B663" s="27"/>
      <c r="D663" s="24"/>
    </row>
    <row r="664">
      <c r="A664" s="59"/>
      <c r="B664" s="27"/>
      <c r="D664" s="24"/>
    </row>
    <row r="665">
      <c r="A665" s="59"/>
      <c r="B665" s="27"/>
      <c r="D665" s="24"/>
    </row>
    <row r="666">
      <c r="A666" s="59"/>
      <c r="B666" s="27"/>
      <c r="D666" s="24"/>
    </row>
    <row r="667">
      <c r="A667" s="59"/>
      <c r="B667" s="27"/>
      <c r="D667" s="24"/>
    </row>
    <row r="668">
      <c r="A668" s="59"/>
      <c r="B668" s="27"/>
      <c r="D668" s="24"/>
    </row>
    <row r="669">
      <c r="A669" s="59"/>
      <c r="B669" s="27"/>
      <c r="D669" s="24"/>
    </row>
    <row r="670">
      <c r="A670" s="59"/>
      <c r="B670" s="27"/>
      <c r="D670" s="24"/>
    </row>
    <row r="671">
      <c r="A671" s="59"/>
      <c r="B671" s="27"/>
      <c r="D671" s="24"/>
    </row>
    <row r="672">
      <c r="A672" s="59"/>
      <c r="B672" s="27"/>
      <c r="D672" s="24"/>
    </row>
    <row r="673">
      <c r="A673" s="59"/>
      <c r="B673" s="27"/>
      <c r="D673" s="24"/>
    </row>
    <row r="674">
      <c r="A674" s="59"/>
      <c r="B674" s="27"/>
      <c r="D674" s="24"/>
    </row>
    <row r="675">
      <c r="A675" s="59"/>
      <c r="B675" s="27"/>
      <c r="D675" s="24"/>
    </row>
    <row r="676">
      <c r="A676" s="59"/>
      <c r="B676" s="27"/>
      <c r="D676" s="24"/>
    </row>
    <row r="677">
      <c r="A677" s="59"/>
      <c r="B677" s="27"/>
      <c r="D677" s="24"/>
    </row>
    <row r="678">
      <c r="A678" s="59"/>
      <c r="B678" s="27"/>
      <c r="D678" s="24"/>
    </row>
    <row r="679">
      <c r="A679" s="59"/>
      <c r="B679" s="27"/>
      <c r="D679" s="24"/>
    </row>
    <row r="680">
      <c r="A680" s="59"/>
      <c r="B680" s="27"/>
      <c r="D680" s="24"/>
    </row>
    <row r="681">
      <c r="A681" s="59"/>
      <c r="B681" s="27"/>
      <c r="D681" s="24"/>
    </row>
    <row r="682">
      <c r="A682" s="59"/>
      <c r="B682" s="27"/>
      <c r="D682" s="24"/>
    </row>
    <row r="683">
      <c r="A683" s="59"/>
      <c r="B683" s="27"/>
      <c r="D683" s="24"/>
    </row>
    <row r="684">
      <c r="A684" s="59"/>
      <c r="B684" s="27"/>
      <c r="D684" s="24"/>
    </row>
    <row r="685">
      <c r="A685" s="59"/>
      <c r="B685" s="27"/>
      <c r="D685" s="24"/>
    </row>
    <row r="686">
      <c r="A686" s="59"/>
      <c r="B686" s="27"/>
      <c r="D686" s="24"/>
    </row>
    <row r="687">
      <c r="A687" s="59"/>
      <c r="B687" s="27"/>
      <c r="D687" s="24"/>
    </row>
    <row r="688">
      <c r="A688" s="59"/>
      <c r="B688" s="27"/>
      <c r="D688" s="24"/>
    </row>
    <row r="689">
      <c r="A689" s="59"/>
      <c r="B689" s="27"/>
      <c r="D689" s="24"/>
    </row>
    <row r="690">
      <c r="A690" s="59"/>
      <c r="B690" s="27"/>
      <c r="D690" s="24"/>
    </row>
    <row r="691">
      <c r="A691" s="59"/>
      <c r="B691" s="27"/>
      <c r="D691" s="24"/>
    </row>
    <row r="692">
      <c r="A692" s="59"/>
      <c r="B692" s="27"/>
      <c r="D692" s="24"/>
    </row>
    <row r="693">
      <c r="A693" s="59"/>
      <c r="B693" s="27"/>
      <c r="D693" s="24"/>
    </row>
    <row r="694">
      <c r="A694" s="59"/>
      <c r="B694" s="27"/>
      <c r="D694" s="24"/>
    </row>
    <row r="695">
      <c r="A695" s="59"/>
      <c r="B695" s="27"/>
      <c r="D695" s="24"/>
    </row>
    <row r="696">
      <c r="A696" s="59"/>
      <c r="B696" s="27"/>
      <c r="D696" s="24"/>
    </row>
    <row r="697">
      <c r="A697" s="59"/>
      <c r="B697" s="27"/>
      <c r="D697" s="24"/>
    </row>
    <row r="698">
      <c r="A698" s="59"/>
      <c r="B698" s="27"/>
      <c r="D698" s="24"/>
    </row>
    <row r="699">
      <c r="A699" s="59"/>
      <c r="B699" s="27"/>
      <c r="D699" s="24"/>
    </row>
    <row r="700">
      <c r="A700" s="59"/>
      <c r="B700" s="27"/>
      <c r="D700" s="24"/>
    </row>
    <row r="701">
      <c r="A701" s="59"/>
      <c r="B701" s="27"/>
      <c r="D701" s="24"/>
    </row>
    <row r="702">
      <c r="A702" s="59"/>
      <c r="B702" s="27"/>
      <c r="D702" s="24"/>
    </row>
    <row r="703">
      <c r="A703" s="59"/>
      <c r="B703" s="27"/>
      <c r="D703" s="24"/>
    </row>
    <row r="704">
      <c r="A704" s="59"/>
      <c r="B704" s="27"/>
      <c r="D704" s="24"/>
    </row>
    <row r="705">
      <c r="A705" s="59"/>
      <c r="B705" s="27"/>
      <c r="D705" s="24"/>
    </row>
    <row r="706">
      <c r="A706" s="59"/>
      <c r="B706" s="27"/>
      <c r="D706" s="24"/>
    </row>
    <row r="707">
      <c r="A707" s="59"/>
      <c r="B707" s="27"/>
      <c r="D707" s="24"/>
    </row>
    <row r="708">
      <c r="A708" s="59"/>
      <c r="B708" s="27"/>
      <c r="D708" s="24"/>
    </row>
    <row r="709">
      <c r="A709" s="59"/>
      <c r="B709" s="27"/>
      <c r="D709" s="24"/>
    </row>
    <row r="710">
      <c r="A710" s="59"/>
      <c r="B710" s="27"/>
      <c r="D710" s="24"/>
    </row>
    <row r="711">
      <c r="A711" s="59"/>
      <c r="B711" s="27"/>
      <c r="D711" s="24"/>
    </row>
    <row r="712">
      <c r="A712" s="59"/>
      <c r="B712" s="27"/>
      <c r="D712" s="24"/>
    </row>
    <row r="713">
      <c r="A713" s="59"/>
      <c r="B713" s="27"/>
      <c r="D713" s="24"/>
    </row>
    <row r="714">
      <c r="A714" s="59"/>
      <c r="B714" s="27"/>
      <c r="D714" s="24"/>
    </row>
    <row r="715">
      <c r="A715" s="59"/>
      <c r="B715" s="27"/>
      <c r="D715" s="24"/>
    </row>
    <row r="716">
      <c r="A716" s="59"/>
      <c r="B716" s="27"/>
      <c r="D716" s="24"/>
    </row>
    <row r="717">
      <c r="A717" s="59"/>
      <c r="B717" s="27"/>
      <c r="D717" s="24"/>
    </row>
    <row r="718">
      <c r="A718" s="59"/>
      <c r="B718" s="27"/>
      <c r="D718" s="24"/>
    </row>
    <row r="719">
      <c r="A719" s="59"/>
      <c r="B719" s="27"/>
      <c r="D719" s="24"/>
    </row>
    <row r="720">
      <c r="A720" s="59"/>
      <c r="B720" s="27"/>
      <c r="D720" s="24"/>
    </row>
    <row r="721">
      <c r="A721" s="59"/>
      <c r="B721" s="27"/>
      <c r="D721" s="24"/>
    </row>
    <row r="722">
      <c r="A722" s="59"/>
      <c r="B722" s="27"/>
      <c r="D722" s="24"/>
    </row>
    <row r="723">
      <c r="A723" s="59"/>
      <c r="B723" s="27"/>
      <c r="D723" s="24"/>
    </row>
    <row r="724">
      <c r="A724" s="59"/>
      <c r="B724" s="27"/>
      <c r="D724" s="24"/>
    </row>
    <row r="725">
      <c r="A725" s="59"/>
      <c r="B725" s="27"/>
      <c r="D725" s="24"/>
    </row>
    <row r="726">
      <c r="A726" s="59"/>
      <c r="B726" s="27"/>
      <c r="D726" s="24"/>
    </row>
    <row r="727">
      <c r="A727" s="59"/>
      <c r="B727" s="27"/>
      <c r="D727" s="24"/>
    </row>
    <row r="728">
      <c r="A728" s="59"/>
      <c r="B728" s="27"/>
      <c r="D728" s="24"/>
    </row>
    <row r="729">
      <c r="A729" s="59"/>
      <c r="B729" s="27"/>
      <c r="D729" s="24"/>
    </row>
    <row r="730">
      <c r="A730" s="59"/>
      <c r="B730" s="27"/>
      <c r="D730" s="24"/>
    </row>
    <row r="731">
      <c r="A731" s="59"/>
      <c r="B731" s="27"/>
      <c r="D731" s="24"/>
    </row>
    <row r="732">
      <c r="A732" s="59"/>
      <c r="B732" s="27"/>
      <c r="D732" s="24"/>
    </row>
    <row r="733">
      <c r="A733" s="59"/>
      <c r="B733" s="27"/>
      <c r="D733" s="24"/>
    </row>
    <row r="734">
      <c r="A734" s="59"/>
      <c r="B734" s="27"/>
      <c r="D734" s="24"/>
    </row>
    <row r="735">
      <c r="A735" s="59"/>
      <c r="B735" s="27"/>
      <c r="D735" s="24"/>
    </row>
    <row r="736">
      <c r="A736" s="59"/>
      <c r="B736" s="27"/>
      <c r="D736" s="24"/>
    </row>
    <row r="737">
      <c r="A737" s="59"/>
      <c r="B737" s="27"/>
      <c r="D737" s="24"/>
    </row>
    <row r="738">
      <c r="A738" s="59"/>
      <c r="B738" s="27"/>
      <c r="D738" s="24"/>
    </row>
    <row r="739">
      <c r="A739" s="59"/>
      <c r="B739" s="27"/>
      <c r="D739" s="24"/>
    </row>
    <row r="740">
      <c r="A740" s="59"/>
      <c r="B740" s="27"/>
      <c r="D740" s="24"/>
    </row>
    <row r="741">
      <c r="A741" s="59"/>
      <c r="B741" s="27"/>
      <c r="D741" s="24"/>
    </row>
    <row r="742">
      <c r="A742" s="59"/>
      <c r="B742" s="27"/>
      <c r="D742" s="24"/>
    </row>
    <row r="743">
      <c r="A743" s="59"/>
      <c r="B743" s="27"/>
      <c r="D743" s="24"/>
    </row>
    <row r="744">
      <c r="A744" s="59"/>
      <c r="B744" s="27"/>
      <c r="D744" s="24"/>
    </row>
    <row r="745">
      <c r="A745" s="59"/>
      <c r="B745" s="27"/>
      <c r="D745" s="24"/>
    </row>
    <row r="746">
      <c r="A746" s="59"/>
      <c r="B746" s="27"/>
      <c r="D746" s="24"/>
    </row>
    <row r="747">
      <c r="A747" s="59"/>
      <c r="B747" s="27"/>
      <c r="D747" s="24"/>
    </row>
    <row r="748">
      <c r="A748" s="59"/>
      <c r="B748" s="27"/>
      <c r="D748" s="24"/>
    </row>
    <row r="749">
      <c r="A749" s="59"/>
      <c r="B749" s="27"/>
      <c r="D749" s="24"/>
    </row>
    <row r="750">
      <c r="A750" s="59"/>
      <c r="B750" s="27"/>
      <c r="D750" s="24"/>
    </row>
    <row r="751">
      <c r="A751" s="59"/>
      <c r="B751" s="27"/>
      <c r="D751" s="24"/>
    </row>
    <row r="752">
      <c r="A752" s="59"/>
      <c r="B752" s="27"/>
      <c r="D752" s="24"/>
    </row>
    <row r="753">
      <c r="A753" s="59"/>
      <c r="B753" s="27"/>
      <c r="D753" s="24"/>
    </row>
    <row r="754">
      <c r="A754" s="59"/>
      <c r="B754" s="27"/>
      <c r="D754" s="24"/>
    </row>
    <row r="755">
      <c r="A755" s="59"/>
      <c r="B755" s="27"/>
      <c r="D755" s="24"/>
    </row>
    <row r="756">
      <c r="A756" s="59"/>
      <c r="B756" s="27"/>
      <c r="D756" s="24"/>
    </row>
    <row r="757">
      <c r="A757" s="59"/>
      <c r="B757" s="27"/>
      <c r="D757" s="24"/>
    </row>
    <row r="758">
      <c r="A758" s="59"/>
      <c r="B758" s="27"/>
      <c r="D758" s="24"/>
    </row>
    <row r="759">
      <c r="A759" s="59"/>
      <c r="B759" s="27"/>
      <c r="D759" s="24"/>
    </row>
    <row r="760">
      <c r="A760" s="59"/>
      <c r="B760" s="27"/>
      <c r="D760" s="24"/>
    </row>
    <row r="761">
      <c r="A761" s="59"/>
      <c r="B761" s="27"/>
      <c r="D761" s="24"/>
    </row>
    <row r="762">
      <c r="A762" s="59"/>
      <c r="B762" s="27"/>
      <c r="D762" s="24"/>
    </row>
    <row r="763">
      <c r="A763" s="59"/>
      <c r="B763" s="27"/>
      <c r="D763" s="24"/>
    </row>
    <row r="764">
      <c r="A764" s="59"/>
      <c r="B764" s="27"/>
      <c r="D764" s="24"/>
    </row>
    <row r="765">
      <c r="A765" s="59"/>
      <c r="B765" s="27"/>
      <c r="D765" s="24"/>
    </row>
    <row r="766">
      <c r="A766" s="59"/>
      <c r="B766" s="27"/>
      <c r="D766" s="24"/>
    </row>
    <row r="767">
      <c r="A767" s="59"/>
      <c r="B767" s="27"/>
      <c r="D767" s="24"/>
    </row>
    <row r="768">
      <c r="A768" s="59"/>
      <c r="B768" s="27"/>
      <c r="D768" s="24"/>
    </row>
    <row r="769">
      <c r="A769" s="59"/>
      <c r="B769" s="27"/>
      <c r="D769" s="24"/>
    </row>
    <row r="770">
      <c r="A770" s="59"/>
      <c r="B770" s="27"/>
      <c r="D770" s="24"/>
    </row>
    <row r="771">
      <c r="A771" s="59"/>
      <c r="B771" s="27"/>
      <c r="D771" s="24"/>
    </row>
    <row r="772">
      <c r="A772" s="59"/>
      <c r="B772" s="27"/>
      <c r="D772" s="24"/>
    </row>
    <row r="773">
      <c r="A773" s="59"/>
      <c r="B773" s="27"/>
      <c r="D773" s="24"/>
    </row>
    <row r="774">
      <c r="A774" s="59"/>
      <c r="B774" s="27"/>
      <c r="D774" s="24"/>
    </row>
    <row r="775">
      <c r="A775" s="59"/>
      <c r="B775" s="27"/>
      <c r="D775" s="24"/>
    </row>
    <row r="776">
      <c r="A776" s="59"/>
      <c r="B776" s="27"/>
      <c r="D776" s="24"/>
    </row>
    <row r="777">
      <c r="A777" s="59"/>
      <c r="B777" s="27"/>
      <c r="D777" s="24"/>
    </row>
    <row r="778">
      <c r="A778" s="59"/>
      <c r="B778" s="27"/>
      <c r="D778" s="24"/>
    </row>
    <row r="779">
      <c r="A779" s="59"/>
      <c r="B779" s="27"/>
      <c r="D779" s="24"/>
    </row>
    <row r="780">
      <c r="A780" s="59"/>
      <c r="B780" s="27"/>
      <c r="D780" s="24"/>
    </row>
    <row r="781">
      <c r="A781" s="59"/>
      <c r="B781" s="27"/>
      <c r="D781" s="24"/>
    </row>
    <row r="782">
      <c r="A782" s="59"/>
      <c r="B782" s="27"/>
      <c r="D782" s="24"/>
    </row>
    <row r="783">
      <c r="A783" s="59"/>
      <c r="B783" s="27"/>
      <c r="D783" s="24"/>
    </row>
    <row r="784">
      <c r="A784" s="59"/>
      <c r="B784" s="27"/>
      <c r="D784" s="24"/>
    </row>
    <row r="785">
      <c r="A785" s="59"/>
      <c r="B785" s="27"/>
      <c r="D785" s="24"/>
    </row>
    <row r="786">
      <c r="A786" s="59"/>
      <c r="B786" s="27"/>
      <c r="D786" s="24"/>
    </row>
    <row r="787">
      <c r="A787" s="59"/>
      <c r="B787" s="27"/>
      <c r="D787" s="24"/>
    </row>
    <row r="788">
      <c r="A788" s="59"/>
      <c r="B788" s="27"/>
      <c r="D788" s="24"/>
    </row>
    <row r="789">
      <c r="A789" s="59"/>
      <c r="B789" s="27"/>
      <c r="D789" s="24"/>
    </row>
    <row r="790">
      <c r="A790" s="59"/>
      <c r="B790" s="27"/>
      <c r="D790" s="24"/>
    </row>
    <row r="791">
      <c r="A791" s="59"/>
      <c r="B791" s="27"/>
      <c r="D791" s="24"/>
    </row>
    <row r="792">
      <c r="A792" s="59"/>
      <c r="B792" s="27"/>
      <c r="D792" s="24"/>
    </row>
    <row r="793">
      <c r="A793" s="59"/>
      <c r="B793" s="27"/>
      <c r="D793" s="24"/>
    </row>
    <row r="794">
      <c r="A794" s="59"/>
      <c r="B794" s="27"/>
      <c r="D794" s="24"/>
    </row>
    <row r="795">
      <c r="A795" s="59"/>
      <c r="B795" s="27"/>
      <c r="D795" s="24"/>
    </row>
    <row r="796">
      <c r="A796" s="59"/>
      <c r="B796" s="27"/>
      <c r="D796" s="24"/>
    </row>
    <row r="797">
      <c r="A797" s="59"/>
      <c r="B797" s="27"/>
      <c r="D797" s="24"/>
    </row>
    <row r="798">
      <c r="A798" s="59"/>
      <c r="B798" s="27"/>
      <c r="D798" s="24"/>
    </row>
    <row r="799">
      <c r="A799" s="59"/>
      <c r="B799" s="27"/>
      <c r="D799" s="24"/>
    </row>
    <row r="800">
      <c r="A800" s="59"/>
      <c r="B800" s="27"/>
      <c r="D800" s="24"/>
    </row>
    <row r="801">
      <c r="A801" s="59"/>
      <c r="B801" s="27"/>
      <c r="D801" s="24"/>
    </row>
    <row r="802">
      <c r="A802" s="59"/>
      <c r="B802" s="27"/>
      <c r="D802" s="24"/>
    </row>
    <row r="803">
      <c r="A803" s="59"/>
      <c r="B803" s="27"/>
      <c r="D803" s="24"/>
    </row>
    <row r="804">
      <c r="A804" s="59"/>
      <c r="B804" s="27"/>
      <c r="D804" s="24"/>
    </row>
    <row r="805">
      <c r="A805" s="59"/>
      <c r="B805" s="27"/>
      <c r="D805" s="24"/>
    </row>
    <row r="806">
      <c r="A806" s="59"/>
      <c r="B806" s="27"/>
      <c r="D806" s="24"/>
    </row>
    <row r="807">
      <c r="A807" s="59"/>
      <c r="B807" s="27"/>
      <c r="D807" s="24"/>
    </row>
    <row r="808">
      <c r="A808" s="59"/>
      <c r="B808" s="27"/>
      <c r="D808" s="24"/>
    </row>
    <row r="809">
      <c r="A809" s="59"/>
      <c r="B809" s="27"/>
      <c r="D809" s="24"/>
    </row>
    <row r="810">
      <c r="A810" s="59"/>
      <c r="B810" s="27"/>
      <c r="D810" s="24"/>
    </row>
    <row r="811">
      <c r="A811" s="59"/>
      <c r="B811" s="27"/>
      <c r="D811" s="24"/>
    </row>
    <row r="812">
      <c r="A812" s="59"/>
      <c r="B812" s="27"/>
      <c r="D812" s="24"/>
    </row>
    <row r="813">
      <c r="A813" s="59"/>
      <c r="B813" s="27"/>
      <c r="D813" s="24"/>
    </row>
    <row r="814">
      <c r="A814" s="59"/>
      <c r="B814" s="27"/>
      <c r="D814" s="24"/>
    </row>
    <row r="815">
      <c r="A815" s="59"/>
      <c r="B815" s="27"/>
      <c r="D815" s="24"/>
    </row>
    <row r="816">
      <c r="A816" s="59"/>
      <c r="B816" s="27"/>
      <c r="D816" s="24"/>
    </row>
    <row r="817">
      <c r="A817" s="59"/>
      <c r="B817" s="27"/>
      <c r="D817" s="24"/>
    </row>
    <row r="818">
      <c r="A818" s="59"/>
      <c r="B818" s="27"/>
      <c r="D818" s="24"/>
    </row>
    <row r="819">
      <c r="A819" s="59"/>
      <c r="B819" s="27"/>
      <c r="D819" s="24"/>
    </row>
    <row r="820">
      <c r="A820" s="59"/>
      <c r="B820" s="27"/>
      <c r="D820" s="24"/>
    </row>
    <row r="821">
      <c r="A821" s="59"/>
      <c r="B821" s="27"/>
      <c r="D821" s="24"/>
    </row>
    <row r="822">
      <c r="A822" s="59"/>
      <c r="B822" s="27"/>
      <c r="D822" s="24"/>
    </row>
    <row r="823">
      <c r="A823" s="59"/>
      <c r="B823" s="27"/>
      <c r="D823" s="24"/>
    </row>
    <row r="824">
      <c r="A824" s="59"/>
      <c r="B824" s="27"/>
      <c r="D824" s="24"/>
    </row>
    <row r="825">
      <c r="A825" s="59"/>
      <c r="B825" s="27"/>
      <c r="D825" s="24"/>
    </row>
    <row r="826">
      <c r="A826" s="59"/>
      <c r="B826" s="27"/>
      <c r="D826" s="24"/>
    </row>
    <row r="827">
      <c r="A827" s="59"/>
      <c r="B827" s="27"/>
      <c r="D827" s="24"/>
    </row>
    <row r="828">
      <c r="A828" s="59"/>
      <c r="B828" s="27"/>
      <c r="D828" s="24"/>
    </row>
    <row r="829">
      <c r="A829" s="59"/>
      <c r="B829" s="27"/>
      <c r="D829" s="24"/>
    </row>
    <row r="830">
      <c r="A830" s="59"/>
      <c r="B830" s="27"/>
      <c r="D830" s="24"/>
    </row>
    <row r="831">
      <c r="A831" s="59"/>
      <c r="B831" s="27"/>
      <c r="D831" s="24"/>
    </row>
    <row r="832">
      <c r="A832" s="59"/>
      <c r="B832" s="27"/>
      <c r="D832" s="24"/>
    </row>
    <row r="833">
      <c r="A833" s="59"/>
      <c r="B833" s="27"/>
      <c r="D833" s="24"/>
    </row>
    <row r="834">
      <c r="A834" s="59"/>
      <c r="B834" s="27"/>
      <c r="D834" s="24"/>
    </row>
    <row r="835">
      <c r="A835" s="59"/>
      <c r="B835" s="27"/>
      <c r="D835" s="24"/>
    </row>
    <row r="836">
      <c r="A836" s="59"/>
      <c r="B836" s="27"/>
      <c r="D836" s="24"/>
    </row>
    <row r="837">
      <c r="A837" s="59"/>
      <c r="B837" s="27"/>
      <c r="D837" s="24"/>
    </row>
    <row r="838">
      <c r="A838" s="59"/>
      <c r="B838" s="27"/>
      <c r="D838" s="24"/>
    </row>
    <row r="839">
      <c r="A839" s="59"/>
      <c r="B839" s="27"/>
      <c r="D839" s="24"/>
    </row>
    <row r="840">
      <c r="A840" s="59"/>
      <c r="B840" s="27"/>
      <c r="D840" s="24"/>
    </row>
    <row r="841">
      <c r="A841" s="59"/>
      <c r="B841" s="27"/>
      <c r="D841" s="24"/>
    </row>
    <row r="842">
      <c r="A842" s="59"/>
      <c r="B842" s="27"/>
      <c r="D842" s="24"/>
    </row>
    <row r="843">
      <c r="A843" s="59"/>
      <c r="B843" s="27"/>
      <c r="D843" s="24"/>
    </row>
    <row r="844">
      <c r="A844" s="59"/>
      <c r="B844" s="27"/>
      <c r="D844" s="24"/>
    </row>
    <row r="845">
      <c r="A845" s="59"/>
      <c r="B845" s="27"/>
      <c r="D845" s="24"/>
    </row>
    <row r="846">
      <c r="A846" s="59"/>
      <c r="B846" s="27"/>
      <c r="D846" s="24"/>
    </row>
    <row r="847">
      <c r="A847" s="59"/>
      <c r="B847" s="27"/>
      <c r="D847" s="24"/>
    </row>
    <row r="848">
      <c r="A848" s="59"/>
      <c r="B848" s="27"/>
      <c r="D848" s="24"/>
    </row>
    <row r="849">
      <c r="A849" s="59"/>
      <c r="B849" s="27"/>
      <c r="D849" s="24"/>
    </row>
    <row r="850">
      <c r="A850" s="59"/>
      <c r="B850" s="27"/>
      <c r="D850" s="24"/>
    </row>
    <row r="851">
      <c r="A851" s="59"/>
      <c r="B851" s="27"/>
      <c r="D851" s="24"/>
    </row>
    <row r="852">
      <c r="A852" s="59"/>
      <c r="B852" s="27"/>
      <c r="D852" s="24"/>
    </row>
    <row r="853">
      <c r="A853" s="59"/>
      <c r="B853" s="27"/>
      <c r="D853" s="24"/>
    </row>
    <row r="854">
      <c r="A854" s="59"/>
      <c r="B854" s="27"/>
      <c r="D854" s="24"/>
    </row>
    <row r="855">
      <c r="A855" s="59"/>
      <c r="B855" s="27"/>
      <c r="D855" s="24"/>
    </row>
    <row r="856">
      <c r="A856" s="59"/>
      <c r="B856" s="27"/>
      <c r="D856" s="24"/>
    </row>
    <row r="857">
      <c r="A857" s="59"/>
      <c r="B857" s="27"/>
      <c r="D857" s="24"/>
    </row>
    <row r="858">
      <c r="A858" s="59"/>
      <c r="B858" s="27"/>
      <c r="D858" s="24"/>
    </row>
    <row r="859">
      <c r="A859" s="59"/>
      <c r="B859" s="27"/>
      <c r="D859" s="24"/>
    </row>
    <row r="860">
      <c r="A860" s="59"/>
      <c r="B860" s="27"/>
      <c r="D860" s="24"/>
    </row>
    <row r="861">
      <c r="A861" s="59"/>
      <c r="B861" s="27"/>
      <c r="D861" s="24"/>
    </row>
    <row r="862">
      <c r="A862" s="59"/>
      <c r="B862" s="27"/>
      <c r="D862" s="24"/>
    </row>
    <row r="863">
      <c r="A863" s="59"/>
      <c r="B863" s="27"/>
      <c r="D863" s="24"/>
    </row>
    <row r="864">
      <c r="A864" s="59"/>
      <c r="B864" s="27"/>
      <c r="D864" s="24"/>
    </row>
    <row r="865">
      <c r="A865" s="59"/>
      <c r="B865" s="27"/>
      <c r="D865" s="24"/>
    </row>
    <row r="866">
      <c r="A866" s="59"/>
      <c r="B866" s="27"/>
      <c r="D866" s="24"/>
    </row>
    <row r="867">
      <c r="A867" s="59"/>
      <c r="B867" s="27"/>
      <c r="D867" s="24"/>
    </row>
    <row r="868">
      <c r="A868" s="59"/>
      <c r="B868" s="27"/>
      <c r="D868" s="24"/>
    </row>
    <row r="869">
      <c r="A869" s="59"/>
      <c r="B869" s="27"/>
      <c r="D869" s="24"/>
    </row>
    <row r="870">
      <c r="A870" s="59"/>
      <c r="B870" s="27"/>
      <c r="D870" s="24"/>
    </row>
    <row r="871">
      <c r="A871" s="59"/>
      <c r="B871" s="27"/>
      <c r="D871" s="24"/>
    </row>
    <row r="872">
      <c r="A872" s="59"/>
      <c r="B872" s="27"/>
      <c r="D872" s="24"/>
    </row>
    <row r="873">
      <c r="A873" s="59"/>
      <c r="B873" s="27"/>
      <c r="D873" s="24"/>
    </row>
    <row r="874">
      <c r="A874" s="59"/>
      <c r="B874" s="27"/>
      <c r="D874" s="24"/>
    </row>
    <row r="875">
      <c r="A875" s="59"/>
      <c r="B875" s="27"/>
      <c r="D875" s="24"/>
    </row>
    <row r="876">
      <c r="A876" s="59"/>
      <c r="B876" s="27"/>
      <c r="D876" s="24"/>
    </row>
    <row r="877">
      <c r="A877" s="59"/>
      <c r="B877" s="27"/>
      <c r="D877" s="24"/>
    </row>
    <row r="878">
      <c r="A878" s="59"/>
      <c r="B878" s="27"/>
      <c r="D878" s="24"/>
    </row>
    <row r="879">
      <c r="A879" s="59"/>
      <c r="B879" s="27"/>
      <c r="D879" s="24"/>
    </row>
    <row r="880">
      <c r="A880" s="59"/>
      <c r="B880" s="27"/>
      <c r="D880" s="24"/>
    </row>
    <row r="881">
      <c r="A881" s="59"/>
      <c r="B881" s="27"/>
      <c r="D881" s="24"/>
    </row>
    <row r="882">
      <c r="A882" s="59"/>
      <c r="B882" s="27"/>
      <c r="D882" s="24"/>
    </row>
    <row r="883">
      <c r="A883" s="59"/>
      <c r="B883" s="27"/>
      <c r="D883" s="24"/>
    </row>
    <row r="884">
      <c r="A884" s="59"/>
      <c r="B884" s="27"/>
      <c r="D884" s="24"/>
    </row>
    <row r="885">
      <c r="A885" s="59"/>
      <c r="B885" s="27"/>
      <c r="D885" s="24"/>
    </row>
    <row r="886">
      <c r="A886" s="59"/>
      <c r="B886" s="27"/>
      <c r="D886" s="24"/>
    </row>
    <row r="887">
      <c r="A887" s="59"/>
      <c r="B887" s="27"/>
      <c r="D887" s="24"/>
    </row>
    <row r="888">
      <c r="A888" s="59"/>
      <c r="B888" s="27"/>
      <c r="D888" s="24"/>
    </row>
    <row r="889">
      <c r="A889" s="59"/>
      <c r="B889" s="27"/>
      <c r="D889" s="24"/>
    </row>
    <row r="890">
      <c r="A890" s="59"/>
      <c r="B890" s="27"/>
      <c r="D890" s="24"/>
    </row>
    <row r="891">
      <c r="A891" s="59"/>
      <c r="B891" s="27"/>
      <c r="D891" s="24"/>
    </row>
    <row r="892">
      <c r="A892" s="59"/>
      <c r="B892" s="27"/>
      <c r="D892" s="24"/>
    </row>
    <row r="893">
      <c r="A893" s="59"/>
      <c r="B893" s="27"/>
      <c r="D893" s="24"/>
    </row>
    <row r="894">
      <c r="A894" s="59"/>
      <c r="B894" s="27"/>
      <c r="D894" s="24"/>
    </row>
    <row r="895">
      <c r="A895" s="59"/>
      <c r="B895" s="27"/>
      <c r="D895" s="24"/>
    </row>
    <row r="896">
      <c r="A896" s="59"/>
      <c r="B896" s="27"/>
      <c r="D896" s="24"/>
    </row>
    <row r="897">
      <c r="A897" s="59"/>
      <c r="B897" s="27"/>
      <c r="D897" s="24"/>
    </row>
    <row r="898">
      <c r="A898" s="59"/>
      <c r="B898" s="27"/>
      <c r="D898" s="24"/>
    </row>
    <row r="899">
      <c r="A899" s="59"/>
      <c r="B899" s="27"/>
      <c r="D899" s="24"/>
    </row>
    <row r="900">
      <c r="A900" s="59"/>
      <c r="B900" s="27"/>
      <c r="D900" s="24"/>
    </row>
    <row r="901">
      <c r="A901" s="59"/>
      <c r="B901" s="27"/>
      <c r="D901" s="24"/>
    </row>
    <row r="902">
      <c r="A902" s="59"/>
      <c r="B902" s="27"/>
      <c r="D902" s="24"/>
    </row>
    <row r="903">
      <c r="A903" s="59"/>
      <c r="B903" s="27"/>
      <c r="D903" s="24"/>
    </row>
    <row r="904">
      <c r="A904" s="59"/>
      <c r="B904" s="27"/>
      <c r="D904" s="24"/>
    </row>
    <row r="905">
      <c r="A905" s="59"/>
      <c r="B905" s="27"/>
      <c r="D905" s="24"/>
    </row>
    <row r="906">
      <c r="A906" s="59"/>
      <c r="B906" s="27"/>
      <c r="D906" s="24"/>
    </row>
    <row r="907">
      <c r="A907" s="59"/>
      <c r="B907" s="27"/>
      <c r="D907" s="24"/>
    </row>
    <row r="908">
      <c r="A908" s="59"/>
      <c r="B908" s="27"/>
      <c r="D908" s="24"/>
    </row>
    <row r="909">
      <c r="A909" s="59"/>
      <c r="B909" s="27"/>
      <c r="D909" s="24"/>
    </row>
    <row r="910">
      <c r="A910" s="59"/>
      <c r="B910" s="27"/>
      <c r="D910" s="24"/>
    </row>
    <row r="911">
      <c r="A911" s="59"/>
      <c r="B911" s="27"/>
      <c r="D911" s="24"/>
    </row>
    <row r="912">
      <c r="A912" s="59"/>
      <c r="B912" s="27"/>
      <c r="D912" s="24"/>
    </row>
    <row r="913">
      <c r="A913" s="59"/>
      <c r="B913" s="27"/>
      <c r="D913" s="24"/>
    </row>
    <row r="914">
      <c r="A914" s="59"/>
      <c r="B914" s="27"/>
      <c r="D914" s="24"/>
    </row>
    <row r="915">
      <c r="A915" s="59"/>
      <c r="B915" s="27"/>
      <c r="D915" s="24"/>
    </row>
    <row r="916">
      <c r="A916" s="59"/>
      <c r="B916" s="27"/>
      <c r="D916" s="24"/>
    </row>
    <row r="917">
      <c r="A917" s="59"/>
      <c r="B917" s="27"/>
      <c r="D917" s="24"/>
    </row>
    <row r="918">
      <c r="A918" s="59"/>
      <c r="B918" s="27"/>
      <c r="D918" s="24"/>
    </row>
    <row r="919">
      <c r="A919" s="59"/>
      <c r="B919" s="27"/>
      <c r="D919" s="24"/>
    </row>
    <row r="920">
      <c r="A920" s="59"/>
      <c r="B920" s="27"/>
      <c r="D920" s="24"/>
    </row>
    <row r="921">
      <c r="A921" s="59"/>
      <c r="B921" s="27"/>
      <c r="D921" s="24"/>
    </row>
    <row r="922">
      <c r="A922" s="59"/>
      <c r="B922" s="27"/>
      <c r="D922" s="24"/>
    </row>
    <row r="923">
      <c r="A923" s="59"/>
      <c r="B923" s="27"/>
      <c r="D923" s="24"/>
    </row>
    <row r="924">
      <c r="A924" s="59"/>
      <c r="B924" s="27"/>
      <c r="D924" s="24"/>
    </row>
    <row r="925">
      <c r="A925" s="59"/>
      <c r="B925" s="27"/>
      <c r="D925" s="24"/>
    </row>
    <row r="926">
      <c r="A926" s="59"/>
      <c r="B926" s="27"/>
      <c r="D926" s="24"/>
    </row>
    <row r="927">
      <c r="A927" s="59"/>
      <c r="B927" s="27"/>
      <c r="D927" s="24"/>
    </row>
    <row r="928">
      <c r="A928" s="59"/>
      <c r="B928" s="27"/>
      <c r="D928" s="24"/>
    </row>
    <row r="929">
      <c r="A929" s="59"/>
      <c r="B929" s="27"/>
      <c r="D929" s="24"/>
    </row>
    <row r="930">
      <c r="A930" s="59"/>
      <c r="B930" s="27"/>
      <c r="D930" s="24"/>
    </row>
    <row r="931">
      <c r="A931" s="59"/>
      <c r="B931" s="27"/>
      <c r="D931" s="24"/>
    </row>
    <row r="932">
      <c r="A932" s="59"/>
      <c r="B932" s="27"/>
      <c r="D932" s="24"/>
    </row>
    <row r="933">
      <c r="A933" s="59"/>
      <c r="B933" s="27"/>
      <c r="D933" s="24"/>
    </row>
    <row r="934">
      <c r="A934" s="59"/>
      <c r="B934" s="27"/>
      <c r="D934" s="24"/>
    </row>
    <row r="935">
      <c r="A935" s="59"/>
      <c r="B935" s="27"/>
      <c r="D935" s="24"/>
    </row>
    <row r="936">
      <c r="A936" s="59"/>
      <c r="B936" s="27"/>
      <c r="D936" s="24"/>
    </row>
    <row r="937">
      <c r="A937" s="59"/>
      <c r="B937" s="27"/>
      <c r="D937" s="24"/>
    </row>
    <row r="938">
      <c r="A938" s="59"/>
      <c r="B938" s="27"/>
      <c r="D938" s="24"/>
    </row>
    <row r="939">
      <c r="A939" s="59"/>
      <c r="B939" s="27"/>
      <c r="D939" s="24"/>
    </row>
    <row r="940">
      <c r="A940" s="59"/>
      <c r="B940" s="27"/>
      <c r="D940" s="24"/>
    </row>
    <row r="941">
      <c r="A941" s="59"/>
      <c r="B941" s="27"/>
      <c r="D941" s="24"/>
    </row>
    <row r="942">
      <c r="A942" s="59"/>
      <c r="B942" s="27"/>
      <c r="D942" s="24"/>
    </row>
    <row r="943">
      <c r="A943" s="59"/>
      <c r="B943" s="27"/>
      <c r="D943" s="24"/>
    </row>
    <row r="944">
      <c r="A944" s="59"/>
      <c r="B944" s="27"/>
      <c r="D944" s="24"/>
    </row>
    <row r="945">
      <c r="A945" s="59"/>
      <c r="B945" s="27"/>
      <c r="D945" s="24"/>
    </row>
    <row r="946">
      <c r="A946" s="59"/>
      <c r="B946" s="27"/>
      <c r="D946" s="24"/>
    </row>
    <row r="947">
      <c r="A947" s="59"/>
      <c r="B947" s="27"/>
      <c r="D947" s="24"/>
    </row>
    <row r="948">
      <c r="A948" s="59"/>
      <c r="B948" s="27"/>
      <c r="D948" s="24"/>
    </row>
    <row r="949">
      <c r="A949" s="59"/>
      <c r="B949" s="27"/>
      <c r="D949" s="24"/>
    </row>
    <row r="950">
      <c r="A950" s="59"/>
      <c r="B950" s="27"/>
      <c r="D950" s="24"/>
    </row>
    <row r="951">
      <c r="A951" s="59"/>
      <c r="B951" s="27"/>
      <c r="D951" s="24"/>
    </row>
    <row r="952">
      <c r="A952" s="59"/>
      <c r="B952" s="27"/>
      <c r="D952" s="24"/>
    </row>
    <row r="953">
      <c r="A953" s="59"/>
      <c r="B953" s="27"/>
      <c r="D953" s="24"/>
    </row>
    <row r="954">
      <c r="A954" s="59"/>
      <c r="B954" s="27"/>
      <c r="D954" s="24"/>
    </row>
    <row r="955">
      <c r="A955" s="59"/>
      <c r="B955" s="27"/>
      <c r="D955" s="24"/>
    </row>
    <row r="956">
      <c r="A956" s="59"/>
      <c r="B956" s="27"/>
      <c r="D956" s="24"/>
    </row>
    <row r="957">
      <c r="A957" s="59"/>
      <c r="B957" s="27"/>
      <c r="D957" s="24"/>
    </row>
    <row r="958">
      <c r="A958" s="59"/>
      <c r="B958" s="27"/>
      <c r="D958" s="24"/>
    </row>
    <row r="959">
      <c r="A959" s="59"/>
      <c r="B959" s="27"/>
      <c r="D959" s="24"/>
    </row>
    <row r="960">
      <c r="A960" s="59"/>
      <c r="B960" s="27"/>
      <c r="D960" s="24"/>
    </row>
    <row r="961">
      <c r="A961" s="59"/>
      <c r="B961" s="27"/>
      <c r="D961" s="24"/>
    </row>
    <row r="962">
      <c r="A962" s="59"/>
      <c r="B962" s="27"/>
      <c r="D962" s="24"/>
    </row>
    <row r="963">
      <c r="A963" s="59"/>
      <c r="B963" s="27"/>
      <c r="D963" s="24"/>
    </row>
    <row r="964">
      <c r="A964" s="59"/>
      <c r="B964" s="27"/>
      <c r="D964" s="24"/>
    </row>
    <row r="965">
      <c r="A965" s="59"/>
      <c r="B965" s="27"/>
      <c r="D965" s="24"/>
    </row>
    <row r="966">
      <c r="A966" s="59"/>
      <c r="B966" s="27"/>
      <c r="D966" s="24"/>
    </row>
    <row r="967">
      <c r="A967" s="59"/>
      <c r="B967" s="27"/>
      <c r="D967" s="24"/>
    </row>
    <row r="968">
      <c r="A968" s="59"/>
      <c r="B968" s="27"/>
      <c r="D968" s="24"/>
    </row>
    <row r="969">
      <c r="A969" s="59"/>
      <c r="B969" s="27"/>
      <c r="D969" s="24"/>
    </row>
    <row r="970">
      <c r="A970" s="59"/>
      <c r="B970" s="27"/>
      <c r="D970" s="24"/>
    </row>
    <row r="971">
      <c r="A971" s="59"/>
      <c r="B971" s="27"/>
      <c r="D971" s="24"/>
    </row>
    <row r="972">
      <c r="A972" s="59"/>
      <c r="B972" s="27"/>
      <c r="D972" s="24"/>
    </row>
    <row r="973">
      <c r="A973" s="59"/>
      <c r="B973" s="27"/>
      <c r="D973" s="24"/>
    </row>
    <row r="974">
      <c r="A974" s="59"/>
      <c r="B974" s="27"/>
      <c r="D974" s="24"/>
    </row>
    <row r="975">
      <c r="A975" s="59"/>
      <c r="B975" s="27"/>
      <c r="D975" s="24"/>
    </row>
    <row r="976">
      <c r="A976" s="59"/>
      <c r="B976" s="27"/>
      <c r="D976" s="24"/>
    </row>
    <row r="977">
      <c r="A977" s="59"/>
      <c r="B977" s="27"/>
      <c r="D977" s="24"/>
    </row>
    <row r="978">
      <c r="A978" s="59"/>
      <c r="B978" s="27"/>
      <c r="D978" s="24"/>
    </row>
    <row r="979">
      <c r="A979" s="59"/>
      <c r="B979" s="27"/>
      <c r="D979" s="24"/>
    </row>
    <row r="980">
      <c r="A980" s="59"/>
      <c r="B980" s="27"/>
      <c r="D980" s="24"/>
    </row>
    <row r="981">
      <c r="A981" s="59"/>
      <c r="B981" s="27"/>
      <c r="D981" s="24"/>
    </row>
    <row r="982">
      <c r="A982" s="59"/>
      <c r="B982" s="27"/>
      <c r="D982" s="24"/>
    </row>
    <row r="983">
      <c r="A983" s="59"/>
      <c r="B983" s="27"/>
      <c r="D983" s="24"/>
    </row>
    <row r="984">
      <c r="A984" s="59"/>
      <c r="B984" s="27"/>
      <c r="D984" s="24"/>
    </row>
    <row r="985">
      <c r="A985" s="59"/>
      <c r="B985" s="27"/>
      <c r="D985" s="24"/>
    </row>
    <row r="986">
      <c r="A986" s="59"/>
      <c r="B986" s="27"/>
      <c r="D986" s="24"/>
    </row>
    <row r="987">
      <c r="A987" s="59"/>
      <c r="B987" s="27"/>
      <c r="D987" s="24"/>
    </row>
    <row r="988">
      <c r="A988" s="59"/>
      <c r="B988" s="27"/>
      <c r="D988" s="24"/>
    </row>
    <row r="989">
      <c r="A989" s="59"/>
      <c r="B989" s="27"/>
      <c r="D989" s="24"/>
    </row>
    <row r="990">
      <c r="A990" s="59"/>
      <c r="B990" s="27"/>
      <c r="D990" s="24"/>
    </row>
    <row r="991">
      <c r="A991" s="59"/>
      <c r="B991" s="27"/>
      <c r="D991" s="24"/>
    </row>
    <row r="992">
      <c r="A992" s="59"/>
      <c r="B992" s="27"/>
      <c r="D992" s="24"/>
    </row>
    <row r="993">
      <c r="A993" s="59"/>
      <c r="B993" s="27"/>
      <c r="D993" s="24"/>
    </row>
    <row r="994">
      <c r="A994" s="59"/>
      <c r="B994" s="27"/>
      <c r="D994" s="24"/>
    </row>
    <row r="995">
      <c r="A995" s="59"/>
      <c r="B995" s="27"/>
      <c r="D995" s="24"/>
    </row>
    <row r="996">
      <c r="A996" s="59"/>
      <c r="B996" s="27"/>
      <c r="D996" s="24"/>
    </row>
    <row r="997">
      <c r="A997" s="59"/>
      <c r="B997" s="27"/>
      <c r="D997" s="24"/>
    </row>
    <row r="998">
      <c r="A998" s="59"/>
      <c r="B998" s="27"/>
      <c r="D998" s="24"/>
    </row>
    <row r="999">
      <c r="A999" s="59"/>
      <c r="B999" s="27"/>
      <c r="D999" s="24"/>
    </row>
    <row r="1000">
      <c r="A1000" s="59"/>
      <c r="B1000" s="27"/>
      <c r="D1000" s="24"/>
    </row>
    <row r="1001">
      <c r="A1001" s="59"/>
      <c r="B1001" s="27"/>
      <c r="D1001" s="24"/>
    </row>
  </sheetData>
  <mergeCells count="2">
    <mergeCell ref="F4:J4"/>
    <mergeCell ref="A1:E1"/>
  </mergeCells>
  <drawing r:id="rId1"/>
</worksheet>
</file>